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nowin1225/MAC20211122/飛聽BOOK(聲朗_愛播聽書)/愛播聽書價格方案/"/>
    </mc:Choice>
  </mc:AlternateContent>
  <xr:revisionPtr revIDLastSave="0" documentId="13_ncr:1_{8CCDB808-9F74-4544-8501-7AE2181B3686}" xr6:coauthVersionLast="47" xr6:coauthVersionMax="47" xr10:uidLastSave="{00000000-0000-0000-0000-000000000000}"/>
  <bookViews>
    <workbookView xWindow="0" yWindow="740" windowWidth="29400" windowHeight="16260" activeTab="1" xr2:uid="{00000000-000D-0000-FFFF-FFFF00000000}"/>
  </bookViews>
  <sheets>
    <sheet name="主題總表" sheetId="11" r:id="rId1"/>
    <sheet name="各主題簡介" sheetId="13" r:id="rId2"/>
    <sheet name="質感生活選輯" sheetId="10" r:id="rId3"/>
    <sheet name="說唱相聲" sheetId="15" r:id="rId4"/>
    <sheet name="國學精品課程" sheetId="5" r:id="rId5"/>
    <sheet name="古典留聲故事" sheetId="7" r:id="rId6"/>
    <sheet name="閩南語經典" sheetId="9" r:id="rId7"/>
    <sheet name="成語故事" sheetId="20" r:id="rId8"/>
  </sheets>
  <definedNames>
    <definedName name="_xlnm._FilterDatabase" localSheetId="2" hidden="1">質感生活選輯!$A$2:$E$46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" i="9" l="1"/>
  <c r="C34" i="9"/>
  <c r="E12" i="7"/>
  <c r="C12" i="7"/>
  <c r="E50" i="5"/>
  <c r="C50" i="5"/>
  <c r="E52" i="10"/>
  <c r="C52" i="10"/>
  <c r="E5" i="20"/>
  <c r="C5" i="20"/>
  <c r="C60" i="15" l="1"/>
  <c r="E53" i="15"/>
  <c r="E52" i="15"/>
  <c r="E60" i="15" s="1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E5" i="15"/>
  <c r="E4" i="15"/>
  <c r="E3" i="15"/>
  <c r="E49" i="5" l="1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4" i="5"/>
  <c r="E3" i="5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<sst xmlns="http://schemas.openxmlformats.org/spreadsheetml/2006/main" count="655" uniqueCount="287">
  <si>
    <t>書名</t>
    <phoneticPr fontId="0" type="noConversion"/>
  </si>
  <si>
    <t>講師名稱</t>
  </si>
  <si>
    <t>章節數</t>
  </si>
  <si>
    <t>總時長</t>
  </si>
  <si>
    <t>分鐘數</t>
    <phoneticPr fontId="1" type="noConversion"/>
  </si>
  <si>
    <t>吳娟瑜</t>
  </si>
  <si>
    <t>李立群的演員心經</t>
    <phoneticPr fontId="0" type="noConversion"/>
  </si>
  <si>
    <t>李立群</t>
  </si>
  <si>
    <t>李建復</t>
    <phoneticPr fontId="0" type="noConversion"/>
  </si>
  <si>
    <t>李建復</t>
  </si>
  <si>
    <t>李偉文</t>
  </si>
  <si>
    <t>張艾嘉的音樂故事─曖魅</t>
    <phoneticPr fontId="0" type="noConversion"/>
  </si>
  <si>
    <t>張艾嘉</t>
  </si>
  <si>
    <t>許倬雲說美國：走向衰敗的大蘋果</t>
  </si>
  <si>
    <t>許倬雲</t>
  </si>
  <si>
    <t>創造圓滿自在的親密關係</t>
  </si>
  <si>
    <t>許瑞云</t>
  </si>
  <si>
    <t>陶曉清</t>
  </si>
  <si>
    <t>曾昭旭</t>
  </si>
  <si>
    <t>疫情時代下的安身立命之道</t>
  </si>
  <si>
    <t>琦君說童年</t>
  </si>
  <si>
    <t>琦君(作者)、田麗雲(講者)</t>
  </si>
  <si>
    <t>鄭治桂</t>
  </si>
  <si>
    <t>臺灣的水資源藍圖</t>
  </si>
  <si>
    <t>李鴻源</t>
  </si>
  <si>
    <t xml:space="preserve">轉職人生不害怕 斜槓人生更寬廣 </t>
  </si>
  <si>
    <t>郭彥甫</t>
  </si>
  <si>
    <t>黃肇珩</t>
  </si>
  <si>
    <t>黑幼龍</t>
  </si>
  <si>
    <t>楊久滕</t>
  </si>
  <si>
    <t>快樂廚娘-陳亭</t>
  </si>
  <si>
    <t>焦志方</t>
    <phoneticPr fontId="2" type="noConversion"/>
  </si>
  <si>
    <t>中國生產力中心</t>
  </si>
  <si>
    <t>感動服務</t>
  </si>
  <si>
    <t>情境式組織學習</t>
  </si>
  <si>
    <t>石滋宜</t>
  </si>
  <si>
    <t>智識經濟學－概念開發</t>
  </si>
  <si>
    <t>智識經濟學－如何展開「概念開發」</t>
  </si>
  <si>
    <t>智識經濟學－如何打破「習慣領域」</t>
  </si>
  <si>
    <t>遠景設定與生涯管理</t>
  </si>
  <si>
    <t>卓播英</t>
  </si>
  <si>
    <t>20歲理財多存1000萬</t>
  </si>
  <si>
    <t>林奇芬</t>
  </si>
  <si>
    <t>夏韻芬</t>
  </si>
  <si>
    <t>許永政</t>
  </si>
  <si>
    <t>臺灣答嘴鼓之師父出馬</t>
  </si>
  <si>
    <t>吳兆南,王一明,梅子</t>
  </si>
  <si>
    <t>臺灣答嘴鼓之阿彌陀佛</t>
  </si>
  <si>
    <t>吳兆南相聲劇藝社《吳雞之談》</t>
  </si>
  <si>
    <t>吳兆南相聲劇藝社</t>
  </si>
  <si>
    <t>吳兆南相聲劇藝社《吳黨所踪 上臺鞠躬》</t>
  </si>
  <si>
    <t>吳兆南相聲劇藝社《吳間道》</t>
  </si>
  <si>
    <t>瓦舍說金庸</t>
  </si>
  <si>
    <t>相聲瓦舍</t>
  </si>
  <si>
    <t>東廠僅一位</t>
  </si>
  <si>
    <t>相聲瓦舍《狀元模擬考》</t>
  </si>
  <si>
    <t>相聲瓦舍《張飛要出來了，別害怕》</t>
  </si>
  <si>
    <t>相聲瓦舍《相聲說垮鬼子們》</t>
  </si>
  <si>
    <t>相聲瓦舍《他怎麼那麼紅》</t>
  </si>
  <si>
    <t>相聲瓦舍《誰唬嚨我》</t>
  </si>
  <si>
    <t>相聲瓦舍《大唐馬屁精》</t>
  </si>
  <si>
    <t>相聲瓦舍《春夏秋冬》</t>
  </si>
  <si>
    <t>相聲瓦舍《並不太熟》</t>
  </si>
  <si>
    <t>相聲瓦舍《笑神來了》</t>
  </si>
  <si>
    <t>相聲瓦舍《上次、這次、下次（現場版）》</t>
  </si>
  <si>
    <t>相聲瓦舍《蔣先生你幹什麼？（現場版）》</t>
  </si>
  <si>
    <t>相聲瓦舍《記得當時那個小》</t>
  </si>
  <si>
    <t>相聲瓦舍《哈戲族》</t>
  </si>
  <si>
    <t>相聲瓦舍《第十九屆新春賀歲聯歡晚會》</t>
  </si>
  <si>
    <t>相聲瓦舍《戰國廁前傳》</t>
  </si>
  <si>
    <t>相聲瓦舍《公公徹夜未眠》</t>
  </si>
  <si>
    <t>相聲瓦舍《鄧力軍》</t>
  </si>
  <si>
    <t>相聲瓦舍《惡鄰依依》</t>
  </si>
  <si>
    <t>相聲瓦舍《兩光康樂隊》</t>
  </si>
  <si>
    <t>相聲瓦舍《誰殺了羅伯特？》</t>
  </si>
  <si>
    <t>相聲來了第10部</t>
  </si>
  <si>
    <t>相聲來了第09部</t>
  </si>
  <si>
    <t>相聲來了第08部</t>
  </si>
  <si>
    <t>相聲來了第07部</t>
  </si>
  <si>
    <t>相聲來了第06部</t>
  </si>
  <si>
    <t>相聲來了第05部</t>
  </si>
  <si>
    <t>相聲來了第04部</t>
  </si>
  <si>
    <t>相聲來了第03部</t>
  </si>
  <si>
    <t>相聲來了第02部</t>
  </si>
  <si>
    <t>相聲來了第01部</t>
  </si>
  <si>
    <t>竹林七嫌</t>
  </si>
  <si>
    <t>摳你己襪 卡卡村</t>
  </si>
  <si>
    <t>消失的931</t>
  </si>
  <si>
    <t>漢霖民俗說唱藝術團</t>
  </si>
  <si>
    <t>再造經典-新十項全能</t>
  </si>
  <si>
    <t>漢霖笑學堂</t>
  </si>
  <si>
    <t>漢霖說唱《龍唬逗》</t>
  </si>
  <si>
    <t>漢霖說唱《娃娃新兵樂》</t>
  </si>
  <si>
    <t>漢霖說唱《老少同樂會》</t>
  </si>
  <si>
    <t>漢霖說唱《八仙過海‧各顯神通》</t>
  </si>
  <si>
    <t>漢霖說唱《人小鬼大‧藝鳴驚人》</t>
  </si>
  <si>
    <t>藝曲童功演出實況紀實（下）</t>
  </si>
  <si>
    <t>漢霖說唱</t>
  </si>
  <si>
    <t>藝曲童功演出實況紀實（上）</t>
  </si>
  <si>
    <t>亮軒</t>
  </si>
  <si>
    <t>高行健-靈山(亮軒書場)</t>
  </si>
  <si>
    <t>絣織紅縷─紅樓夢與乾隆的十三道陰影</t>
  </si>
  <si>
    <t>馬以工</t>
  </si>
  <si>
    <t>道德經作者─老子的人生智慧</t>
  </si>
  <si>
    <t>曾仕強</t>
  </si>
  <si>
    <t>超級領導學</t>
  </si>
  <si>
    <t>中國經營之神成功的秘笈-胡雪巖的經營理念</t>
  </si>
  <si>
    <t>中國經營之神成功的秘笈-胡雪巖的用人策略</t>
  </si>
  <si>
    <t>中國經營之神成功的秘笈-胡雪巖的可貴名言</t>
  </si>
  <si>
    <t>中國經營之神成功的秘笈-胡雪巖的六大特色</t>
  </si>
  <si>
    <t>中國經營之神成功的秘笈-胡雪巖的研究價值</t>
  </si>
  <si>
    <t>曾國藩的識人用人之道-實在是理想楷模</t>
  </si>
  <si>
    <t>曾國藩的識人用人之道-識人用人皆有成</t>
  </si>
  <si>
    <t>曾國藩的識人用人之道-講求以道德化人</t>
  </si>
  <si>
    <t>曾國藩的識人用人之道-識時務者為俊傑</t>
  </si>
  <si>
    <t>曾國藩的識人用人之道-十年鍛鍊鑄良機</t>
  </si>
  <si>
    <t>曾國藩的識人用人之道-勤讀史書識人才</t>
  </si>
  <si>
    <t>易經的人生智慧_9_二十一世紀易學的使命</t>
  </si>
  <si>
    <t>易經的人生智慧_8_用九與用六交互作用</t>
  </si>
  <si>
    <t>易經的人生智慧_7_認識易經的卦爻符號</t>
  </si>
  <si>
    <t>易經的人生智慧_6_自然律加上倫理道德</t>
  </si>
  <si>
    <t>易經的人生智慧_5_易經不全為卜筮的書</t>
  </si>
  <si>
    <t>易經的人生智慧_4_中華民族的易經思維</t>
  </si>
  <si>
    <t>易經的人生智慧_3_不離一陰一陽之謂道</t>
  </si>
  <si>
    <t>易經的人生智慧_2_人人在世都虛位以待</t>
  </si>
  <si>
    <t>易經的人生智慧_1_讀易經為求慎始善終</t>
  </si>
  <si>
    <t>曹操的領導藝術</t>
  </si>
  <si>
    <t>趙雲的領導藝術</t>
  </si>
  <si>
    <t>關公的領導藝術</t>
  </si>
  <si>
    <t>劉備的領導藝術</t>
  </si>
  <si>
    <t>孫權的領導藝術</t>
  </si>
  <si>
    <t>孔明的領導藝術</t>
  </si>
  <si>
    <t>戰國軍師：鬼谷子的人生智慧</t>
  </si>
  <si>
    <t>漢朝軍師：張良的人生智慧</t>
  </si>
  <si>
    <t>春秋軍師：范蠡的人生智慧</t>
  </si>
  <si>
    <t>明朝軍師：劉伯溫的人生智慧</t>
  </si>
  <si>
    <t>中華民族共同始祖─黃帝的人生智慧</t>
  </si>
  <si>
    <t>清朝皇帝─康熙的人生智慧</t>
  </si>
  <si>
    <t>明朝太監─鄭和的人生智慧</t>
  </si>
  <si>
    <t>唐朝名將─郭子儀的人生智慧</t>
  </si>
  <si>
    <t>周朝丞相─姜子牙的人生智慧</t>
  </si>
  <si>
    <t>百年大師 - 不亦快哉的生活藝術林語堂</t>
    <phoneticPr fontId="0" type="noConversion"/>
  </si>
  <si>
    <t>劉君祖</t>
  </si>
  <si>
    <t>古典留聲故事第1輯</t>
  </si>
  <si>
    <t>焦元溥</t>
  </si>
  <si>
    <t>2:48:00</t>
  </si>
  <si>
    <t>古典留聲故事第2輯</t>
  </si>
  <si>
    <t>古典留聲故事第3輯</t>
  </si>
  <si>
    <t>古典留聲故事第4輯</t>
  </si>
  <si>
    <t>古典留聲故事第5輯</t>
  </si>
  <si>
    <t>古典留聲故事第6輯</t>
  </si>
  <si>
    <t>古典留聲故事第7輯</t>
  </si>
  <si>
    <t>古典留聲故事第8輯</t>
  </si>
  <si>
    <t>古典留聲故事第9輯</t>
  </si>
  <si>
    <t>台灣答嘴鼓之上台鞠躬-紀念國寶大師吳兆南</t>
  </si>
  <si>
    <t>王一明、劉增鍇</t>
  </si>
  <si>
    <t>台灣答嘴鼓-點燈</t>
  </si>
  <si>
    <t>王一明、阿國、梅子、恆春兮、齊軒</t>
  </si>
  <si>
    <t>王一明、康康</t>
  </si>
  <si>
    <t>台灣答嘴鼓之大師姐講古</t>
  </si>
  <si>
    <t>王一明,楊凱涵</t>
  </si>
  <si>
    <t>台灣答嘴鼓之老人癡呆症</t>
  </si>
  <si>
    <t>王一明,梅子</t>
  </si>
  <si>
    <t>台灣答嘴鼓之有錢真好</t>
  </si>
  <si>
    <t>台灣答嘴鼓之驚過年</t>
  </si>
  <si>
    <t>台灣答嘴鼓之臺灣之光</t>
  </si>
  <si>
    <t>台灣答嘴鼓之錢來也</t>
  </si>
  <si>
    <t>台灣答嘴鼓之師父出馬</t>
  </si>
  <si>
    <t>台灣答嘴鼓之ㄕㄚ很大</t>
  </si>
  <si>
    <t>台灣答嘴鼓之阿彌陀佛</t>
  </si>
  <si>
    <t>台灣答嘴鼓之媽祖</t>
  </si>
  <si>
    <t>台灣答嘴鼓之金馬奔騰</t>
  </si>
  <si>
    <t>台灣答嘴鼓之查埔愛查某</t>
  </si>
  <si>
    <t>台灣答嘴鼓VS工商服務 娶某嫁尫</t>
  </si>
  <si>
    <t>台灣答嘴鼓-三國</t>
  </si>
  <si>
    <t>小叮噹台語教室</t>
  </si>
  <si>
    <t>幼福文化</t>
  </si>
  <si>
    <t>台語童謠：做伙來唱囝仔歌</t>
  </si>
  <si>
    <t>重溫老祖先的智慧-台灣諺語看人生</t>
  </si>
  <si>
    <t>賴憲政</t>
  </si>
  <si>
    <t>重溫老祖先的智慧-台灣諺語論世事</t>
  </si>
  <si>
    <t>聖嚴法師法鼓集台語版</t>
  </si>
  <si>
    <t>聖嚴法師</t>
  </si>
  <si>
    <t>紀露霞歌唱人生口述歷史</t>
  </si>
  <si>
    <t>王一明、梅子</t>
  </si>
  <si>
    <t>感謝你收聽</t>
  </si>
  <si>
    <t>王一明</t>
  </si>
  <si>
    <t>聽聽歌，好心情</t>
  </si>
  <si>
    <t>陳懿琳（葉蔻Echo）</t>
  </si>
  <si>
    <t>證嚴法師說故事(1)</t>
  </si>
  <si>
    <t>證嚴法師</t>
  </si>
  <si>
    <t>證嚴法師說故事(2)</t>
  </si>
  <si>
    <t>證嚴法師說故事(3)</t>
  </si>
  <si>
    <t>證嚴法師說故事(4)</t>
  </si>
  <si>
    <t>證嚴法師說故事(5)</t>
  </si>
  <si>
    <t>證嚴法師說故事(6)</t>
  </si>
  <si>
    <t>剛剛好的優雅</t>
  </si>
  <si>
    <t>林志玲</t>
  </si>
  <si>
    <t>NO</t>
    <phoneticPr fontId="0" type="noConversion"/>
  </si>
  <si>
    <t>主題名稱</t>
    <phoneticPr fontId="0" type="noConversion"/>
  </si>
  <si>
    <t>閩南語經典</t>
    <phoneticPr fontId="3" type="noConversion"/>
  </si>
  <si>
    <t>質感生活選輯</t>
    <phoneticPr fontId="3" type="noConversion"/>
  </si>
  <si>
    <t>古典留聲故事</t>
    <phoneticPr fontId="3" type="noConversion"/>
  </si>
  <si>
    <t>國學精品課程</t>
    <phoneticPr fontId="3" type="noConversion"/>
  </si>
  <si>
    <t>說唱相聲</t>
    <phoneticPr fontId="3" type="noConversion"/>
  </si>
  <si>
    <t>料理美食王的故事</t>
    <phoneticPr fontId="0" type="noConversion"/>
  </si>
  <si>
    <t>夏韻芬的親子理財課</t>
    <phoneticPr fontId="0" type="noConversion"/>
  </si>
  <si>
    <t>美食上菜之雞鴨類（1）</t>
    <phoneticPr fontId="0" type="noConversion"/>
  </si>
  <si>
    <t>美食上菜之雞鴨類（2）</t>
    <phoneticPr fontId="0" type="noConversion"/>
  </si>
  <si>
    <t>美食上菜之雞蛋類</t>
    <phoneticPr fontId="0" type="noConversion"/>
  </si>
  <si>
    <t>美食上菜之點心類（1）</t>
    <phoneticPr fontId="0" type="noConversion"/>
  </si>
  <si>
    <t>美食上菜之點心類（2）</t>
    <phoneticPr fontId="0" type="noConversion"/>
  </si>
  <si>
    <t>美食上菜之豬肉類（1）</t>
    <phoneticPr fontId="0" type="noConversion"/>
  </si>
  <si>
    <t>美食上菜之豬肉類（2）</t>
    <phoneticPr fontId="0" type="noConversion"/>
  </si>
  <si>
    <t>美食上菜之豬肉類（3）</t>
    <phoneticPr fontId="0" type="noConversion"/>
  </si>
  <si>
    <t>美食上菜之蔬食類（1）</t>
    <phoneticPr fontId="0" type="noConversion"/>
  </si>
  <si>
    <t>美食上菜之蔬食類（2）</t>
    <phoneticPr fontId="0" type="noConversion"/>
  </si>
  <si>
    <t>美食上菜之蔬食類（3）</t>
    <phoneticPr fontId="0" type="noConversion"/>
  </si>
  <si>
    <t>美食上菜之粥面飯類（1）</t>
    <phoneticPr fontId="0" type="noConversion"/>
  </si>
  <si>
    <t>美食上菜之粥面飯類（2）</t>
    <phoneticPr fontId="0" type="noConversion"/>
  </si>
  <si>
    <t>美食上菜之湯品類（1）</t>
    <phoneticPr fontId="0" type="noConversion"/>
  </si>
  <si>
    <t>美食上菜之湯品類（2）</t>
    <phoneticPr fontId="0" type="noConversion"/>
  </si>
  <si>
    <t>身體不可輕忽的現象：發炎</t>
    <phoneticPr fontId="0" type="noConversion"/>
  </si>
  <si>
    <t>李建復陪你-唱讀校園民歌</t>
    <phoneticPr fontId="0" type="noConversion"/>
  </si>
  <si>
    <t>李建復帶你重返我的民歌年代</t>
    <phoneticPr fontId="0" type="noConversion"/>
  </si>
  <si>
    <t>吳娟瑜 親子溝通的藝術</t>
    <phoneticPr fontId="0" type="noConversion"/>
  </si>
  <si>
    <t>成功人才的首要修煉--MQ與AQ</t>
    <phoneticPr fontId="0" type="noConversion"/>
  </si>
  <si>
    <t>向拉斐爾致敬-文藝復興大師經典賞讀</t>
    <phoneticPr fontId="0" type="noConversion"/>
  </si>
  <si>
    <t>用心而不用力的教養心法</t>
    <phoneticPr fontId="0" type="noConversion"/>
  </si>
  <si>
    <t>生命的河流</t>
    <phoneticPr fontId="0" type="noConversion"/>
  </si>
  <si>
    <t>人際關係與影響力</t>
    <phoneticPr fontId="0" type="noConversion"/>
  </si>
  <si>
    <t>管理能力開發</t>
    <phoneticPr fontId="0" type="noConversion"/>
  </si>
  <si>
    <t>探索孩子未來的競爭力</t>
    <phoneticPr fontId="3" type="noConversion"/>
  </si>
  <si>
    <t>章節數</t>
    <phoneticPr fontId="3" type="noConversion"/>
  </si>
  <si>
    <t>課程數</t>
    <phoneticPr fontId="3" type="noConversion"/>
  </si>
  <si>
    <t>台灣答嘴鼓-誰人甲你比</t>
  </si>
  <si>
    <t>簡介</t>
    <phoneticPr fontId="0" type="noConversion"/>
  </si>
  <si>
    <t>專輯簡介</t>
    <phoneticPr fontId="0" type="noConversion"/>
  </si>
  <si>
    <t>林志玲，娓娓道來…真摯內心的恬靜與踏實，透過聆聽，聽見--林志玲
優雅，是忠於自己腳步的從容；
是面對挫折也能笑著轉身繼續前進；
是懂得進退，為人著想又不失自我的分寸拿捏。
成就自己的同時，也不忘將別人放在心上。
不強求，不比較；一切都可以～剛‧剛‧好。
40則林志玲的人生哲學X優雅小語
帶你看見女力十足的美麗勇氣</t>
    <phoneticPr fontId="3" type="noConversion"/>
  </si>
  <si>
    <t>相聲國寶大師吳兆南年度巨獻－創造相聲新話題！侯冠群、郎祖筠、劉增鍇、劉爾金、樊光耀輪番上陣，節目壓軸的相聲段子，吳兆南將扮成唐三藏，率一干徒弟來段車輪戰，段子裡吳大師以一擋多，觀眾更容易看出他的大師功力。</t>
    <phoneticPr fontId="3" type="noConversion"/>
  </si>
  <si>
    <t>現代人生活繁忙緊湊，需求更有質感的生活品質。在閒暇時，為自己的生活增加色彩，來聽質感生活選輯。為您精選出名人生活智慧，主題包含藝文、美食、投資、人際、親子各種面向生活議題，每則故事都可為您帶來新的啓發與感受，超過40個專輯內容，6,000分鐘以上的故事，等待您細細品味。
名人精選：張艾嘉、李偉文、夏韻芬、林志玲、石滋宜..等等。</t>
    <phoneticPr fontId="3" type="noConversion"/>
  </si>
  <si>
    <t>中國經營之神成功的秘笈-胡雪巖的時代意義</t>
    <phoneticPr fontId="3" type="noConversion"/>
  </si>
  <si>
    <t>易經的人生智慧_10_玩賞易經一輩子受用</t>
    <phoneticPr fontId="3" type="noConversion"/>
  </si>
  <si>
    <t>莊子的浪漫</t>
    <phoneticPr fontId="3" type="noConversion"/>
  </si>
  <si>
    <t>曾昭旭</t>
    <phoneticPr fontId="3" type="noConversion"/>
  </si>
  <si>
    <t>張愛玲-金鎖記（亮軒書場）</t>
    <phoneticPr fontId="3" type="noConversion"/>
  </si>
  <si>
    <t>亮軒</t>
    <phoneticPr fontId="3" type="noConversion"/>
  </si>
  <si>
    <t xml:space="preserve">懷古鑒今 - 千古第一才子蘇東坡 </t>
    <phoneticPr fontId="3" type="noConversion"/>
  </si>
  <si>
    <t>馬叔禮</t>
    <phoneticPr fontId="3" type="noConversion"/>
  </si>
  <si>
    <t>易學大師劉君祖 教你一次讀懂易經</t>
    <phoneticPr fontId="3" type="noConversion"/>
  </si>
  <si>
    <t>中華文化博大精深，國學深似海，如何有趣的開啓及深入，超有料的國學精選，可從飛聽Book開始聆聽。收錄包含：中國經營之神成功的秘笈(曾仕強)、易經的人生智慧(曾仕強)、莊子的浪漫(曾昭旭)、張愛玲-金鎖記(亮軒)、懷古鑒今 - 千古第一才子蘇東坡(馬叔禮)、易學大師劉君祖 教你一次讀懂易經(劉君祖)..等，超過40個專輯內容，8,000分鐘以上的故事，讓您快速吸收國學素養。</t>
    <phoneticPr fontId="3" type="noConversion"/>
  </si>
  <si>
    <t>曹操在中國歷史上是家喻戶曉的人物，也是少數較受到爭議的角色，他的作風之所以難評鑑，源來自他那多元、複雜，甚至矛盾的思想，他可以真誠卻詭詐；也可以仁厚又狠心，是一位非常懂得通權達變的政治家，難怪許子將說：「子治世之能臣，亂世之奸雄。」 先撇開他在行為上的是非功過，一個能夠解決混亂割據局面，統一北方，並大興屯田，讓鋒鏑餘生獲得休養生息的上位者，絕非巧合，必有過人之處，請聽曾仕強教授娓娓道來。</t>
    <phoneticPr fontId="3" type="noConversion"/>
  </si>
  <si>
    <t>自從有聲錄音普及之後，我們認識音樂作品的方式也隨之改變。如今，我們主要透過錄音，而非現場演出，來認識音樂作品。然而，演出者的詮釋，自然也更影響我們對音樂作品的認識。貝多芬的樂譜可能改變不大，但八十年前的貝多芬演奏，必然和今日的貝多芬演奏有所不同。這個節目不只介紹古典音樂作品，更介紹古典音樂錄音背後的故事：為什麼會有這個錄音？這個錄音又造成什麼影響？認識作品，也帶我們認識這些音樂藝術家。</t>
    <phoneticPr fontId="3" type="noConversion"/>
  </si>
  <si>
    <t>"古典留聲故事"是由知名古典音樂評論家"焦元溥"錄製之專業分享。他著有許多與音樂研究相關的書籍，其內容範圍涵蓋音樂作品分析、詮釋討論、鋼琴演奏技巧解析、音樂家訪問、國際鋼琴大賽報導與文學創作等。2022年以專輯《樂讀普希金》獲頒第33屆傳藝金曲獎最佳專輯製作人獎。(維基百科)。共計九輯，超過1,000分鐘，讓我們一起來欣賞古典音樂藝術家們，及其背後的動人故事。</t>
    <phoneticPr fontId="3" type="noConversion"/>
  </si>
  <si>
    <t>主題套裝</t>
    <phoneticPr fontId="0" type="noConversion"/>
  </si>
  <si>
    <t>專輯特別推薦</t>
    <phoneticPr fontId="0" type="noConversion"/>
  </si>
  <si>
    <t>想聽相聲，來飛聽Book就對了!
相聲經典一次全收錄。包含：台灣最值得記憶的聲音吳兆南相聲劇藝社、相聲瓦舍、漢霖民俗/兒童說唱藝術團等熱銷專輯，超過60個專輯內容，4,500分鐘以上的故事，精彩可期。</t>
    <phoneticPr fontId="3" type="noConversion"/>
  </si>
  <si>
    <t>突破困境-激發團隊的戰鬥力與執行力</t>
  </si>
  <si>
    <t>林志誠</t>
  </si>
  <si>
    <t>創新優勢-提升組織競爭力</t>
  </si>
  <si>
    <t>績效經營-超越目標利潤的秘訣</t>
  </si>
  <si>
    <t>說唱相聲書單</t>
    <phoneticPr fontId="3" type="noConversion"/>
  </si>
  <si>
    <t>吳兆南相聲劇藝社《吳黨所踪 下回分解》</t>
    <phoneticPr fontId="3" type="noConversion"/>
  </si>
  <si>
    <t>吳兆南相聲劇藝社《中華民國在臺灣》</t>
  </si>
  <si>
    <t>幻象之書─三國演義</t>
  </si>
  <si>
    <t>漢霖民俗/兒童說唱藝術團</t>
  </si>
  <si>
    <t>宋百百的演藝人生</t>
  </si>
  <si>
    <t>迷香</t>
  </si>
  <si>
    <t>情聖阿弱</t>
  </si>
  <si>
    <t>三十三</t>
  </si>
  <si>
    <t>快了快了</t>
  </si>
  <si>
    <t>成語故事</t>
    <phoneticPr fontId="3" type="noConversion"/>
  </si>
  <si>
    <t>分鐘數</t>
  </si>
  <si>
    <t>小華貓說故事—動物成語篇</t>
  </si>
  <si>
    <t>小皮球文創</t>
  </si>
  <si>
    <t>小華貓說故事—戰國成語故事集</t>
  </si>
  <si>
    <t>創造合作-實現團隊願景與成就巔峰</t>
    <phoneticPr fontId="0" type="noConversion"/>
  </si>
  <si>
    <t>激勵團隊-打造堅實的堡壘</t>
    <phoneticPr fontId="0" type="noConversion"/>
  </si>
  <si>
    <t>擴大版圖-邁向組織增長無限可能</t>
    <phoneticPr fontId="0" type="noConversion"/>
  </si>
  <si>
    <t>小皮球文創事業團隊精心製作「小華貓說故事影音」，成語故事包含：「小華貓說故事—戰國成語故事集」、「小華貓說故事—動物成語篇」。戰國成語故事著重在人文歷史素養為核心的藝術學習。希望培養孩子們的歷史意識和視覺素養，強化跨領域思考與文化認知能力！希望讓大家在中文學習時，能更深入瞭解中華文化的傳統與歷史。
動物相關的成語，是來自於古人對大自然與動物習性的的觀察與理解。 活潑生動的配音，以及讓人意想不到的自然知識，讓成語不再只是成語！</t>
    <phoneticPr fontId="3" type="noConversion"/>
  </si>
  <si>
    <t>收錄閩南語相關說學逗唱及經典故事，除了可學習閩南語文化，也可作為閩南語教學的課外讀物。國中小推動本土語文教學的政策也可搭配課堂利用，讓閩南語可在自然的環境達到沉浸式教學的目標。共計29張專輯，4,000分鐘以上的內容供您聆聽選擇。</t>
    <phoneticPr fontId="3" type="noConversion"/>
  </si>
  <si>
    <t>唸歌，講古，答嘴鼓， 台語三大說唱藝術。
流行音樂跟傳統藝術也要跨界，來個斜槓合作！
當康康遇見王一明，當金曲獎最佳台語男歌手遇上金曲獎最佳戲曲曲藝專輯獎得主，當綜藝天王主持一哥遇上廣播金鐘獎最佳綜合節目主持人，兩個老男人比來比去的，到底會比出什麼來？
誰人甲你比！我們比看看，也歡迎你來聽看看， 正宗台語相聲！</t>
    <phoneticPr fontId="3" type="noConversion"/>
  </si>
  <si>
    <t>「小華貓說故事—戰國成語故事集」，基礎內容來自《圖說中華文化故事》系列叢書，透過動態影像方式，讓大家認識成語的來由，知道成語該怎麼運用，還能認識到古人的文化、藝術與生活美學。經由可愛的小華貓、博學多聞的貓頭鷹蕭子深入淺出的介紹，希望讓大家在中文學習時，更能深入瞭解中華文化的傳統與歷史。</t>
    <phoneticPr fontId="3" type="noConversion"/>
  </si>
  <si>
    <t>屬性</t>
    <phoneticPr fontId="1" type="noConversion"/>
  </si>
  <si>
    <t>課程</t>
    <phoneticPr fontId="3" type="noConversion"/>
  </si>
  <si>
    <t>有聲書</t>
    <phoneticPr fontId="3" type="noConversion"/>
  </si>
  <si>
    <t>影音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</si>
</sst>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_-* #,##0.00_-;\-* #,##0.00_-;_-* &quot;-&quot;??_-;_-@_-"/>
    <numFmt numFmtId="177" formatCode="_-* #,##0_-;\-* #,##0_-;_-* &quot;-&quot;??_-;_-@_-"/>
    <numFmt numFmtId="178" formatCode="h:mm:ss;@"/>
  </numFmts>
  <fonts count="17">
    <font>
      <sz val="12"/>
      <color theme="1"/>
      <name val="新細明體"/>
      <family val="2"/>
      <scheme val="minor"/>
    </font>
    <font>
      <sz val="12"/>
      <color theme="1"/>
      <name val="新細明體"/>
      <family val="2"/>
      <scheme val="minor"/>
    </font>
    <font>
      <sz val="18"/>
      <color theme="3"/>
      <name val="新細明體"/>
      <family val="1"/>
      <charset val="136"/>
      <scheme val="major"/>
    </font>
    <font>
      <sz val="9"/>
      <name val="新細明體"/>
      <family val="3"/>
      <charset val="136"/>
      <scheme val="minor"/>
    </font>
    <font>
      <sz val="22"/>
      <color theme="1"/>
      <name val="微軟正黑體"/>
      <family val="2"/>
      <charset val="136"/>
    </font>
    <font>
      <sz val="22"/>
      <color rgb="FFFF0000"/>
      <name val="微軟正黑體"/>
      <family val="2"/>
      <charset val="136"/>
    </font>
    <font>
      <sz val="12"/>
      <color theme="1"/>
      <name val="微軟正黑體"/>
      <family val="2"/>
      <charset val="136"/>
    </font>
    <font>
      <sz val="22"/>
      <color rgb="FF00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333333"/>
      <name val="微軟正黑體"/>
      <family val="2"/>
      <charset val="136"/>
    </font>
    <font>
      <sz val="12"/>
      <color rgb="FF333333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2"/>
      <color indexed="8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sz val="12"/>
      <name val="新細明體"/>
      <family val="1"/>
      <charset val="136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76" fontId="1" fillId="0" borderId="0" applyFont="0" applyFill="0" applyBorder="0" applyAlignment="0" applyProtection="0">
      <alignment vertical="center"/>
    </xf>
    <xf numFmtId="0" fontId="15" fillId="0" borderId="0">
      <alignment vertical="center"/>
    </xf>
  </cellStyleXfs>
  <cellXfs count="84">
    <xf numFmtId="0" fontId="0" fillId="0" borderId="0" xfId="0"/>
    <xf numFmtId="0" fontId="4" fillId="6" borderId="4" xfId="0" applyFont="1" applyFill="1" applyBorder="1"/>
    <xf numFmtId="0" fontId="6" fillId="0" borderId="0" xfId="0" applyFont="1"/>
    <xf numFmtId="0" fontId="4" fillId="0" borderId="4" xfId="0" applyFont="1" applyBorder="1" applyAlignment="1">
      <alignment horizontal="right" vertical="center"/>
    </xf>
    <xf numFmtId="0" fontId="4" fillId="0" borderId="4" xfId="0" applyFont="1" applyBorder="1"/>
    <xf numFmtId="0" fontId="4" fillId="0" borderId="4" xfId="0" applyFont="1" applyBorder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6" borderId="4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vertical="center"/>
    </xf>
    <xf numFmtId="21" fontId="6" fillId="3" borderId="4" xfId="0" applyNumberFormat="1" applyFont="1" applyFill="1" applyBorder="1" applyAlignment="1">
      <alignment vertical="center"/>
    </xf>
    <xf numFmtId="46" fontId="6" fillId="3" borderId="4" xfId="0" applyNumberFormat="1" applyFont="1" applyFill="1" applyBorder="1" applyAlignment="1">
      <alignment vertical="center"/>
    </xf>
    <xf numFmtId="0" fontId="6" fillId="3" borderId="4" xfId="0" applyFont="1" applyFill="1" applyBorder="1" applyAlignment="1">
      <alignment vertical="center" wrapText="1"/>
    </xf>
    <xf numFmtId="0" fontId="6" fillId="3" borderId="4" xfId="0" applyFont="1" applyFill="1" applyBorder="1" applyAlignment="1">
      <alignment vertical="center" readingOrder="1"/>
    </xf>
    <xf numFmtId="21" fontId="6" fillId="3" borderId="4" xfId="0" applyNumberFormat="1" applyFont="1" applyFill="1" applyBorder="1" applyAlignment="1">
      <alignment vertical="center" wrapText="1" readingOrder="1"/>
    </xf>
    <xf numFmtId="0" fontId="6" fillId="0" borderId="4" xfId="0" applyFont="1" applyBorder="1" applyAlignment="1">
      <alignment vertical="center"/>
    </xf>
    <xf numFmtId="21" fontId="6" fillId="0" borderId="4" xfId="0" applyNumberFormat="1" applyFont="1" applyBorder="1" applyAlignment="1">
      <alignment vertical="center"/>
    </xf>
    <xf numFmtId="0" fontId="6" fillId="0" borderId="4" xfId="0" applyFont="1" applyBorder="1"/>
    <xf numFmtId="0" fontId="6" fillId="0" borderId="0" xfId="0" applyFont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center"/>
    </xf>
    <xf numFmtId="21" fontId="6" fillId="4" borderId="4" xfId="0" applyNumberFormat="1" applyFont="1" applyFill="1" applyBorder="1" applyAlignment="1">
      <alignment vertical="center"/>
    </xf>
    <xf numFmtId="177" fontId="6" fillId="4" borderId="4" xfId="1" applyNumberFormat="1" applyFont="1" applyFill="1" applyBorder="1" applyAlignment="1">
      <alignment vertical="center"/>
    </xf>
    <xf numFmtId="177" fontId="6" fillId="4" borderId="2" xfId="1" applyNumberFormat="1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21" fontId="6" fillId="4" borderId="3" xfId="0" applyNumberFormat="1" applyFont="1" applyFill="1" applyBorder="1" applyAlignment="1">
      <alignment vertical="center"/>
    </xf>
    <xf numFmtId="177" fontId="6" fillId="0" borderId="0" xfId="0" applyNumberFormat="1" applyFont="1" applyAlignment="1">
      <alignment vertical="center"/>
    </xf>
    <xf numFmtId="0" fontId="11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 readingOrder="1"/>
    </xf>
    <xf numFmtId="0" fontId="12" fillId="0" borderId="4" xfId="0" applyFont="1" applyBorder="1" applyAlignment="1">
      <alignment vertical="center" readingOrder="1"/>
    </xf>
    <xf numFmtId="49" fontId="13" fillId="5" borderId="4" xfId="0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vertical="center" readingOrder="1"/>
    </xf>
    <xf numFmtId="0" fontId="9" fillId="0" borderId="0" xfId="0" applyFont="1" applyAlignment="1">
      <alignment vertical="center"/>
    </xf>
    <xf numFmtId="0" fontId="6" fillId="0" borderId="4" xfId="0" applyFont="1" applyBorder="1" applyAlignment="1">
      <alignment horizontal="center" vertical="center" readingOrder="1"/>
    </xf>
    <xf numFmtId="0" fontId="6" fillId="4" borderId="4" xfId="0" applyFont="1" applyFill="1" applyBorder="1" applyAlignment="1">
      <alignment horizontal="center" vertical="center" readingOrder="1"/>
    </xf>
    <xf numFmtId="0" fontId="6" fillId="4" borderId="4" xfId="0" applyFont="1" applyFill="1" applyBorder="1" applyAlignment="1">
      <alignment vertical="center" wrapText="1" readingOrder="1"/>
    </xf>
    <xf numFmtId="0" fontId="6" fillId="4" borderId="4" xfId="0" applyFont="1" applyFill="1" applyBorder="1" applyAlignment="1">
      <alignment vertical="center" readingOrder="1"/>
    </xf>
    <xf numFmtId="0" fontId="6" fillId="0" borderId="4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vertical="center" wrapText="1"/>
    </xf>
    <xf numFmtId="0" fontId="6" fillId="0" borderId="0" xfId="0" applyFont="1" applyAlignment="1">
      <alignment horizontal="center"/>
    </xf>
    <xf numFmtId="0" fontId="6" fillId="4" borderId="6" xfId="0" applyFont="1" applyFill="1" applyBorder="1" applyAlignment="1">
      <alignment vertical="center"/>
    </xf>
    <xf numFmtId="0" fontId="6" fillId="0" borderId="0" xfId="0" applyFont="1" applyAlignment="1">
      <alignment wrapText="1"/>
    </xf>
    <xf numFmtId="0" fontId="6" fillId="0" borderId="4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6" borderId="4" xfId="0" applyFont="1" applyFill="1" applyBorder="1" applyAlignment="1">
      <alignment horizont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6" fillId="0" borderId="8" xfId="0" applyFont="1" applyBorder="1"/>
    <xf numFmtId="0" fontId="6" fillId="0" borderId="8" xfId="0" applyFont="1" applyBorder="1" applyAlignment="1">
      <alignment vertical="center"/>
    </xf>
    <xf numFmtId="21" fontId="6" fillId="0" borderId="5" xfId="0" applyNumberFormat="1" applyFont="1" applyBorder="1" applyAlignment="1">
      <alignment vertical="center"/>
    </xf>
    <xf numFmtId="21" fontId="16" fillId="0" borderId="1" xfId="0" applyNumberFormat="1" applyFont="1" applyBorder="1" applyAlignment="1">
      <alignment wrapText="1" readingOrder="1"/>
    </xf>
    <xf numFmtId="21" fontId="16" fillId="0" borderId="7" xfId="0" applyNumberFormat="1" applyFont="1" applyBorder="1" applyAlignment="1">
      <alignment wrapText="1" readingOrder="1"/>
    </xf>
    <xf numFmtId="0" fontId="6" fillId="4" borderId="1" xfId="0" applyFont="1" applyFill="1" applyBorder="1" applyAlignment="1">
      <alignment vertical="center" wrapText="1"/>
    </xf>
    <xf numFmtId="0" fontId="6" fillId="0" borderId="0" xfId="0" applyFont="1" applyAlignment="1">
      <alignment horizontal="right"/>
    </xf>
    <xf numFmtId="0" fontId="9" fillId="2" borderId="4" xfId="0" applyFont="1" applyFill="1" applyBorder="1" applyAlignment="1">
      <alignment horizontal="right" vertical="center"/>
    </xf>
    <xf numFmtId="177" fontId="6" fillId="3" borderId="4" xfId="1" applyNumberFormat="1" applyFont="1" applyFill="1" applyBorder="1" applyAlignment="1">
      <alignment horizontal="right" vertical="center"/>
    </xf>
    <xf numFmtId="177" fontId="6" fillId="0" borderId="0" xfId="0" applyNumberFormat="1" applyFont="1" applyAlignment="1">
      <alignment horizontal="right"/>
    </xf>
    <xf numFmtId="178" fontId="14" fillId="0" borderId="8" xfId="0" applyNumberFormat="1" applyFont="1" applyBorder="1" applyAlignment="1">
      <alignment vertical="center"/>
    </xf>
    <xf numFmtId="21" fontId="14" fillId="0" borderId="8" xfId="0" applyNumberFormat="1" applyFont="1" applyBorder="1" applyAlignment="1">
      <alignment horizontal="right" vertical="center" readingOrder="1"/>
    </xf>
    <xf numFmtId="21" fontId="6" fillId="0" borderId="8" xfId="0" applyNumberFormat="1" applyFont="1" applyBorder="1" applyAlignment="1">
      <alignment horizontal="center" vertical="center" wrapText="1" readingOrder="1"/>
    </xf>
    <xf numFmtId="21" fontId="6" fillId="0" borderId="8" xfId="0" applyNumberFormat="1" applyFont="1" applyBorder="1" applyAlignment="1">
      <alignment horizontal="center" vertical="center" readingOrder="1"/>
    </xf>
    <xf numFmtId="21" fontId="6" fillId="0" borderId="8" xfId="0" applyNumberFormat="1" applyFont="1" applyBorder="1" applyAlignment="1">
      <alignment horizontal="center" vertical="center"/>
    </xf>
    <xf numFmtId="21" fontId="14" fillId="0" borderId="8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6" xfId="0" applyFont="1" applyBorder="1"/>
    <xf numFmtId="0" fontId="6" fillId="0" borderId="8" xfId="0" applyFont="1" applyBorder="1" applyAlignment="1">
      <alignment horizontal="center" vertical="center"/>
    </xf>
    <xf numFmtId="0" fontId="6" fillId="4" borderId="8" xfId="0" applyFont="1" applyFill="1" applyBorder="1" applyAlignment="1">
      <alignment vertical="center"/>
    </xf>
    <xf numFmtId="0" fontId="6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77" fontId="6" fillId="3" borderId="8" xfId="1" applyNumberFormat="1" applyFont="1" applyFill="1" applyBorder="1" applyAlignment="1">
      <alignment vertical="center"/>
    </xf>
  </cellXfs>
  <cellStyles count="3">
    <cellStyle name="一般" xfId="0" builtinId="0"/>
    <cellStyle name="一般 2" xfId="2" xr:uid="{B1168C7C-0755-2744-980B-F630382D49A6}"/>
    <cellStyle name="千分位" xfId="1" builtinId="3"/>
  </cellStyles>
  <dxfs count="0"/>
  <tableStyles count="0" defaultTableStyle="TableStyleMedium2" defaultPivotStyle="PivotStyleMedium9"/>
  <colors>
    <mruColors>
      <color rgb="FF485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510995</xdr:colOff>
      <xdr:row>2</xdr:row>
      <xdr:rowOff>50800</xdr:rowOff>
    </xdr:from>
    <xdr:to>
      <xdr:col>3</xdr:col>
      <xdr:colOff>2473145</xdr:colOff>
      <xdr:row>2</xdr:row>
      <xdr:rowOff>2012950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E397D276-A52F-A0EF-627F-730B5413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4155" y="2968206"/>
          <a:ext cx="1962150" cy="1962150"/>
        </a:xfrm>
        <a:prstGeom prst="rect">
          <a:avLst/>
        </a:prstGeom>
      </xdr:spPr>
    </xdr:pic>
    <xdr:clientData/>
  </xdr:twoCellAnchor>
  <xdr:twoCellAnchor editAs="oneCell">
    <xdr:from>
      <xdr:col>3</xdr:col>
      <xdr:colOff>558919</xdr:colOff>
      <xdr:row>3</xdr:row>
      <xdr:rowOff>366023</xdr:rowOff>
    </xdr:from>
    <xdr:to>
      <xdr:col>3</xdr:col>
      <xdr:colOff>2527419</xdr:colOff>
      <xdr:row>3</xdr:row>
      <xdr:rowOff>2334523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ED59B70-F03C-6B09-2ADA-8CCCE79D0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079" y="5326212"/>
          <a:ext cx="1968500" cy="19685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557122</xdr:colOff>
      <xdr:row>4</xdr:row>
      <xdr:rowOff>602650</xdr:rowOff>
    </xdr:from>
    <xdr:to>
      <xdr:col>3</xdr:col>
      <xdr:colOff>2582772</xdr:colOff>
      <xdr:row>4</xdr:row>
      <xdr:rowOff>2628300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1DB4BB9D-F3A1-9F3C-298F-F0705CE7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282" y="8150763"/>
          <a:ext cx="2025650" cy="2025650"/>
        </a:xfrm>
        <a:prstGeom prst="rect">
          <a:avLst/>
        </a:prstGeom>
      </xdr:spPr>
    </xdr:pic>
    <xdr:clientData/>
  </xdr:twoCellAnchor>
  <xdr:twoCellAnchor editAs="oneCell">
    <xdr:from>
      <xdr:col>3</xdr:col>
      <xdr:colOff>233632</xdr:colOff>
      <xdr:row>6</xdr:row>
      <xdr:rowOff>856650</xdr:rowOff>
    </xdr:from>
    <xdr:to>
      <xdr:col>3</xdr:col>
      <xdr:colOff>2936545</xdr:colOff>
      <xdr:row>6</xdr:row>
      <xdr:rowOff>2240471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5FAFFF37-BDC9-95A6-F323-776F349AD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92" y="13616556"/>
          <a:ext cx="2702913" cy="1383821"/>
        </a:xfrm>
        <a:prstGeom prst="rect">
          <a:avLst/>
        </a:prstGeom>
      </xdr:spPr>
    </xdr:pic>
    <xdr:clientData/>
  </xdr:twoCellAnchor>
  <xdr:twoCellAnchor editAs="oneCell">
    <xdr:from>
      <xdr:col>3</xdr:col>
      <xdr:colOff>575095</xdr:colOff>
      <xdr:row>5</xdr:row>
      <xdr:rowOff>47925</xdr:rowOff>
    </xdr:from>
    <xdr:to>
      <xdr:col>3</xdr:col>
      <xdr:colOff>2641840</xdr:colOff>
      <xdr:row>5</xdr:row>
      <xdr:rowOff>2094003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FF4C0A71-F814-1747-6A28-DEBFBE2B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8255" y="10633255"/>
          <a:ext cx="2066745" cy="204607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2013 - 2022 主題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475E-254A-C64C-AFD8-705DDB7A7CF3}">
  <sheetPr>
    <tabColor rgb="FFFF0000"/>
  </sheetPr>
  <dimension ref="A1:D9"/>
  <sheetViews>
    <sheetView zoomScale="106" workbookViewId="0">
      <selection activeCell="C12" sqref="C12"/>
    </sheetView>
  </sheetViews>
  <sheetFormatPr baseColWidth="10" defaultRowHeight="33"/>
  <cols>
    <col min="1" max="1" width="7.5" style="2" customWidth="1"/>
    <col min="2" max="2" width="33" style="6" customWidth="1"/>
    <col min="3" max="3" width="31" style="10" customWidth="1"/>
    <col min="4" max="4" width="29.83203125" style="10" customWidth="1"/>
    <col min="5" max="5" width="30.33203125" style="2" customWidth="1"/>
    <col min="6" max="16384" width="10.83203125" style="2"/>
  </cols>
  <sheetData>
    <row r="1" spans="1:4">
      <c r="A1" s="1" t="s">
        <v>198</v>
      </c>
      <c r="B1" s="1" t="s">
        <v>199</v>
      </c>
      <c r="C1" s="9" t="s">
        <v>234</v>
      </c>
      <c r="D1" s="9" t="s">
        <v>233</v>
      </c>
    </row>
    <row r="2" spans="1:4">
      <c r="A2" s="3">
        <v>1</v>
      </c>
      <c r="B2" s="12" t="s">
        <v>201</v>
      </c>
      <c r="C2" s="5">
        <v>49</v>
      </c>
      <c r="D2" s="5">
        <v>709</v>
      </c>
    </row>
    <row r="3" spans="1:4">
      <c r="A3" s="4">
        <v>2</v>
      </c>
      <c r="B3" s="12" t="s">
        <v>204</v>
      </c>
      <c r="C3" s="5">
        <v>57</v>
      </c>
      <c r="D3" s="5">
        <v>415</v>
      </c>
    </row>
    <row r="4" spans="1:4">
      <c r="A4" s="4">
        <v>3</v>
      </c>
      <c r="B4" s="12" t="s">
        <v>203</v>
      </c>
      <c r="C4" s="5">
        <v>47</v>
      </c>
      <c r="D4" s="5">
        <v>535</v>
      </c>
    </row>
    <row r="5" spans="1:4">
      <c r="A5" s="4">
        <v>4</v>
      </c>
      <c r="B5" s="12" t="s">
        <v>202</v>
      </c>
      <c r="C5" s="5">
        <v>9</v>
      </c>
      <c r="D5" s="5">
        <v>108</v>
      </c>
    </row>
    <row r="6" spans="1:4">
      <c r="A6" s="4">
        <v>5</v>
      </c>
      <c r="B6" s="4" t="s">
        <v>200</v>
      </c>
      <c r="C6" s="11">
        <v>29</v>
      </c>
      <c r="D6" s="11">
        <v>378</v>
      </c>
    </row>
    <row r="7" spans="1:4">
      <c r="A7" s="4">
        <v>6</v>
      </c>
      <c r="B7" s="4" t="s">
        <v>271</v>
      </c>
      <c r="C7" s="11">
        <v>2</v>
      </c>
      <c r="D7" s="11">
        <v>90</v>
      </c>
    </row>
    <row r="8" spans="1:4">
      <c r="B8" s="7"/>
    </row>
    <row r="9" spans="1:4">
      <c r="B9" s="8"/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723A-A63A-A045-906E-FBE87D7221EB}">
  <dimension ref="A1:E8"/>
  <sheetViews>
    <sheetView tabSelected="1" zoomScale="212" workbookViewId="0">
      <selection activeCell="D7" sqref="D7"/>
    </sheetView>
  </sheetViews>
  <sheetFormatPr baseColWidth="10" defaultRowHeight="18"/>
  <cols>
    <col min="1" max="1" width="5.1640625" style="54" customWidth="1"/>
    <col min="2" max="2" width="14.5" style="2" customWidth="1"/>
    <col min="3" max="3" width="37.33203125" style="50" customWidth="1"/>
    <col min="4" max="4" width="40.83203125" style="2" customWidth="1"/>
    <col min="5" max="5" width="47.6640625" style="2" customWidth="1"/>
  </cols>
  <sheetData>
    <row r="1" spans="1:5" ht="19">
      <c r="A1" s="53" t="s">
        <v>198</v>
      </c>
      <c r="B1" s="52" t="s">
        <v>254</v>
      </c>
      <c r="C1" s="55" t="s">
        <v>236</v>
      </c>
      <c r="D1" s="52" t="s">
        <v>255</v>
      </c>
      <c r="E1" s="52" t="s">
        <v>237</v>
      </c>
    </row>
    <row r="2" spans="1:5" ht="211" customHeight="1">
      <c r="A2" s="46">
        <v>1</v>
      </c>
      <c r="B2" s="27" t="s">
        <v>201</v>
      </c>
      <c r="C2" s="47" t="s">
        <v>240</v>
      </c>
      <c r="D2" s="46" t="e" vm="1">
        <v>#VALUE!</v>
      </c>
      <c r="E2" s="47" t="s">
        <v>238</v>
      </c>
    </row>
    <row r="3" spans="1:5" ht="161" customHeight="1">
      <c r="A3" s="46">
        <v>2</v>
      </c>
      <c r="B3" s="27" t="s">
        <v>204</v>
      </c>
      <c r="C3" s="51" t="s">
        <v>256</v>
      </c>
      <c r="D3" s="24"/>
      <c r="E3" s="47" t="s">
        <v>239</v>
      </c>
    </row>
    <row r="4" spans="1:5" ht="204" customHeight="1">
      <c r="A4" s="46">
        <v>3</v>
      </c>
      <c r="B4" s="27" t="s">
        <v>203</v>
      </c>
      <c r="C4" s="47" t="s">
        <v>250</v>
      </c>
      <c r="D4" s="24"/>
      <c r="E4" s="47" t="s">
        <v>251</v>
      </c>
    </row>
    <row r="5" spans="1:5" ht="239" customHeight="1">
      <c r="A5" s="74">
        <v>4</v>
      </c>
      <c r="B5" s="49" t="s">
        <v>202</v>
      </c>
      <c r="C5" s="75" t="s">
        <v>253</v>
      </c>
      <c r="D5" s="76"/>
      <c r="E5" s="75" t="s">
        <v>252</v>
      </c>
    </row>
    <row r="6" spans="1:5" ht="171" customHeight="1">
      <c r="A6" s="77">
        <v>5</v>
      </c>
      <c r="B6" s="49" t="s">
        <v>200</v>
      </c>
      <c r="C6" s="79" t="s">
        <v>280</v>
      </c>
      <c r="D6" s="58"/>
      <c r="E6" s="80" t="s">
        <v>281</v>
      </c>
    </row>
    <row r="7" spans="1:5" ht="283" customHeight="1">
      <c r="A7" s="77">
        <v>6</v>
      </c>
      <c r="B7" s="78" t="s">
        <v>271</v>
      </c>
      <c r="C7" s="79" t="s">
        <v>279</v>
      </c>
      <c r="D7" s="58"/>
      <c r="E7" s="80" t="s">
        <v>282</v>
      </c>
    </row>
    <row r="8" spans="1:5">
      <c r="B8" s="50"/>
    </row>
  </sheetData>
  <phoneticPr fontId="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05268-0425-DA49-9365-88F44ADBA1E1}">
  <dimension ref="A1:F52"/>
  <sheetViews>
    <sheetView zoomScale="116" workbookViewId="0">
      <selection activeCell="F2" sqref="F2"/>
    </sheetView>
  </sheetViews>
  <sheetFormatPr baseColWidth="10" defaultRowHeight="18"/>
  <cols>
    <col min="1" max="1" width="39.83203125" style="2" customWidth="1"/>
    <col min="2" max="2" width="25.83203125" style="2" bestFit="1" customWidth="1"/>
    <col min="3" max="3" width="13.83203125" style="2" customWidth="1"/>
    <col min="4" max="4" width="10.83203125" style="2"/>
    <col min="5" max="5" width="10.83203125" style="64"/>
    <col min="6" max="6" width="10.83203125" style="48"/>
    <col min="7" max="16384" width="10.83203125" style="2"/>
  </cols>
  <sheetData>
    <row r="1" spans="1:6" ht="21">
      <c r="A1" s="13" t="s">
        <v>201</v>
      </c>
    </row>
    <row r="2" spans="1:6" ht="19">
      <c r="A2" s="14" t="s">
        <v>0</v>
      </c>
      <c r="B2" s="15" t="s">
        <v>1</v>
      </c>
      <c r="C2" s="15" t="s">
        <v>2</v>
      </c>
      <c r="D2" s="15" t="s">
        <v>3</v>
      </c>
      <c r="E2" s="65" t="s">
        <v>4</v>
      </c>
      <c r="F2" s="57" t="s">
        <v>283</v>
      </c>
    </row>
    <row r="3" spans="1:6">
      <c r="A3" s="16" t="s">
        <v>225</v>
      </c>
      <c r="B3" s="16" t="s">
        <v>5</v>
      </c>
      <c r="C3" s="16">
        <v>31</v>
      </c>
      <c r="D3" s="17">
        <v>0.272974537037037</v>
      </c>
      <c r="E3" s="66">
        <v>393</v>
      </c>
      <c r="F3" s="81" t="s">
        <v>285</v>
      </c>
    </row>
    <row r="4" spans="1:6">
      <c r="A4" s="16" t="s">
        <v>6</v>
      </c>
      <c r="B4" s="16" t="s">
        <v>7</v>
      </c>
      <c r="C4" s="16">
        <v>60</v>
      </c>
      <c r="D4" s="18">
        <v>0.38619212962963001</v>
      </c>
      <c r="E4" s="66">
        <v>556</v>
      </c>
      <c r="F4" s="81" t="s">
        <v>285</v>
      </c>
    </row>
    <row r="5" spans="1:6">
      <c r="A5" s="16" t="s">
        <v>223</v>
      </c>
      <c r="B5" s="16" t="s">
        <v>8</v>
      </c>
      <c r="C5" s="16">
        <v>36</v>
      </c>
      <c r="D5" s="18">
        <v>0.47468749999999998</v>
      </c>
      <c r="E5" s="66">
        <v>683</v>
      </c>
      <c r="F5" s="81" t="s">
        <v>285</v>
      </c>
    </row>
    <row r="6" spans="1:6">
      <c r="A6" s="16" t="s">
        <v>224</v>
      </c>
      <c r="B6" s="16" t="s">
        <v>9</v>
      </c>
      <c r="C6" s="16">
        <v>21</v>
      </c>
      <c r="D6" s="18">
        <v>0.26864583333333297</v>
      </c>
      <c r="E6" s="66">
        <v>386</v>
      </c>
      <c r="F6" s="81" t="s">
        <v>285</v>
      </c>
    </row>
    <row r="7" spans="1:6">
      <c r="A7" s="16" t="s">
        <v>232</v>
      </c>
      <c r="B7" s="16" t="s">
        <v>10</v>
      </c>
      <c r="C7" s="16">
        <v>9</v>
      </c>
      <c r="D7" s="17">
        <v>7.3611111111111113E-2</v>
      </c>
      <c r="E7" s="66">
        <v>106</v>
      </c>
      <c r="F7" s="81" t="s">
        <v>285</v>
      </c>
    </row>
    <row r="8" spans="1:6">
      <c r="A8" s="16" t="s">
        <v>11</v>
      </c>
      <c r="B8" s="16" t="s">
        <v>12</v>
      </c>
      <c r="C8" s="16">
        <v>16</v>
      </c>
      <c r="D8" s="18">
        <v>5.2719907407407403E-2</v>
      </c>
      <c r="E8" s="66">
        <v>75</v>
      </c>
      <c r="F8" s="81" t="s">
        <v>285</v>
      </c>
    </row>
    <row r="9" spans="1:6">
      <c r="A9" s="16" t="s">
        <v>13</v>
      </c>
      <c r="B9" s="16" t="s">
        <v>14</v>
      </c>
      <c r="C9" s="16">
        <v>11</v>
      </c>
      <c r="D9" s="18">
        <v>9.8078703703703696E-2</v>
      </c>
      <c r="E9" s="66">
        <v>141</v>
      </c>
      <c r="F9" s="81" t="s">
        <v>285</v>
      </c>
    </row>
    <row r="10" spans="1:6">
      <c r="A10" s="16" t="s">
        <v>15</v>
      </c>
      <c r="B10" s="16" t="s">
        <v>16</v>
      </c>
      <c r="C10" s="16">
        <v>21</v>
      </c>
      <c r="D10" s="18">
        <v>0.23325231481481501</v>
      </c>
      <c r="E10" s="66">
        <v>335</v>
      </c>
      <c r="F10" s="81" t="s">
        <v>285</v>
      </c>
    </row>
    <row r="11" spans="1:6">
      <c r="A11" s="16" t="s">
        <v>229</v>
      </c>
      <c r="B11" s="16" t="s">
        <v>17</v>
      </c>
      <c r="C11" s="16">
        <v>5</v>
      </c>
      <c r="D11" s="18">
        <v>2.8553240740740699E-2</v>
      </c>
      <c r="E11" s="66">
        <v>41</v>
      </c>
      <c r="F11" s="81" t="s">
        <v>285</v>
      </c>
    </row>
    <row r="12" spans="1:6" ht="19">
      <c r="A12" s="16" t="s">
        <v>20</v>
      </c>
      <c r="B12" s="19" t="s">
        <v>21</v>
      </c>
      <c r="C12" s="20">
        <v>22</v>
      </c>
      <c r="D12" s="21">
        <v>0.12796296296296297</v>
      </c>
      <c r="E12" s="66">
        <v>184</v>
      </c>
      <c r="F12" s="81" t="s">
        <v>285</v>
      </c>
    </row>
    <row r="13" spans="1:6">
      <c r="A13" s="16" t="s">
        <v>227</v>
      </c>
      <c r="B13" s="16" t="s">
        <v>22</v>
      </c>
      <c r="C13" s="16">
        <v>16</v>
      </c>
      <c r="D13" s="18">
        <v>0.20818287037037</v>
      </c>
      <c r="E13" s="66">
        <v>299</v>
      </c>
      <c r="F13" s="81" t="s">
        <v>285</v>
      </c>
    </row>
    <row r="14" spans="1:6">
      <c r="A14" s="16" t="s">
        <v>228</v>
      </c>
      <c r="B14" s="16" t="s">
        <v>10</v>
      </c>
      <c r="C14" s="16">
        <v>1</v>
      </c>
      <c r="D14" s="17">
        <v>1.66898148148148E-2</v>
      </c>
      <c r="E14" s="66">
        <v>24</v>
      </c>
      <c r="F14" s="81" t="s">
        <v>285</v>
      </c>
    </row>
    <row r="15" spans="1:6">
      <c r="A15" s="16" t="s">
        <v>23</v>
      </c>
      <c r="B15" s="16" t="s">
        <v>24</v>
      </c>
      <c r="C15" s="16">
        <v>1</v>
      </c>
      <c r="D15" s="17">
        <v>1.66898148148148E-2</v>
      </c>
      <c r="E15" s="66">
        <v>24</v>
      </c>
      <c r="F15" s="81" t="s">
        <v>285</v>
      </c>
    </row>
    <row r="16" spans="1:6">
      <c r="A16" s="16" t="s">
        <v>25</v>
      </c>
      <c r="B16" s="16" t="s">
        <v>26</v>
      </c>
      <c r="C16" s="16">
        <v>1</v>
      </c>
      <c r="D16" s="17">
        <v>1.66898148148148E-2</v>
      </c>
      <c r="E16" s="66">
        <v>24</v>
      </c>
      <c r="F16" s="81" t="s">
        <v>285</v>
      </c>
    </row>
    <row r="17" spans="1:6">
      <c r="A17" s="16" t="s">
        <v>230</v>
      </c>
      <c r="B17" s="16" t="s">
        <v>28</v>
      </c>
      <c r="C17" s="16">
        <v>1</v>
      </c>
      <c r="D17" s="17">
        <v>1.66898148148148E-2</v>
      </c>
      <c r="E17" s="66">
        <v>24</v>
      </c>
      <c r="F17" s="81" t="s">
        <v>285</v>
      </c>
    </row>
    <row r="18" spans="1:6">
      <c r="A18" s="16" t="s">
        <v>222</v>
      </c>
      <c r="B18" s="16" t="s">
        <v>29</v>
      </c>
      <c r="C18" s="16">
        <v>1</v>
      </c>
      <c r="D18" s="17">
        <v>1.66898148148148E-2</v>
      </c>
      <c r="E18" s="66">
        <v>24</v>
      </c>
      <c r="F18" s="81" t="s">
        <v>285</v>
      </c>
    </row>
    <row r="19" spans="1:6">
      <c r="A19" s="16" t="s">
        <v>220</v>
      </c>
      <c r="B19" s="22" t="s">
        <v>30</v>
      </c>
      <c r="C19" s="22">
        <v>18</v>
      </c>
      <c r="D19" s="23">
        <v>4.4826388888888902E-2</v>
      </c>
      <c r="E19" s="66">
        <v>64</v>
      </c>
      <c r="F19" s="81" t="s">
        <v>285</v>
      </c>
    </row>
    <row r="20" spans="1:6">
      <c r="A20" s="16" t="s">
        <v>221</v>
      </c>
      <c r="B20" s="22" t="s">
        <v>30</v>
      </c>
      <c r="C20" s="22">
        <v>18</v>
      </c>
      <c r="D20" s="23">
        <v>4.3831018518518498E-2</v>
      </c>
      <c r="E20" s="66">
        <v>63</v>
      </c>
      <c r="F20" s="81" t="s">
        <v>285</v>
      </c>
    </row>
    <row r="21" spans="1:6">
      <c r="A21" s="16" t="s">
        <v>218</v>
      </c>
      <c r="B21" s="22" t="s">
        <v>30</v>
      </c>
      <c r="C21" s="22">
        <v>21</v>
      </c>
      <c r="D21" s="23">
        <v>5.43402777777778E-2</v>
      </c>
      <c r="E21" s="66">
        <v>78</v>
      </c>
      <c r="F21" s="81" t="s">
        <v>285</v>
      </c>
    </row>
    <row r="22" spans="1:6">
      <c r="A22" s="16" t="s">
        <v>219</v>
      </c>
      <c r="B22" s="22" t="s">
        <v>30</v>
      </c>
      <c r="C22" s="22">
        <v>21</v>
      </c>
      <c r="D22" s="23">
        <v>5.8564814814814799E-2</v>
      </c>
      <c r="E22" s="66">
        <v>84</v>
      </c>
      <c r="F22" s="81" t="s">
        <v>285</v>
      </c>
    </row>
    <row r="23" spans="1:6">
      <c r="A23" s="16" t="s">
        <v>215</v>
      </c>
      <c r="B23" s="22" t="s">
        <v>30</v>
      </c>
      <c r="C23" s="22">
        <v>25</v>
      </c>
      <c r="D23" s="23">
        <v>5.7523148148148101E-2</v>
      </c>
      <c r="E23" s="66">
        <v>82</v>
      </c>
      <c r="F23" s="81" t="s">
        <v>285</v>
      </c>
    </row>
    <row r="24" spans="1:6">
      <c r="A24" s="16" t="s">
        <v>216</v>
      </c>
      <c r="B24" s="22" t="s">
        <v>30</v>
      </c>
      <c r="C24" s="22">
        <v>25</v>
      </c>
      <c r="D24" s="23">
        <v>5.85069444444445E-2</v>
      </c>
      <c r="E24" s="66">
        <v>84</v>
      </c>
      <c r="F24" s="81" t="s">
        <v>285</v>
      </c>
    </row>
    <row r="25" spans="1:6">
      <c r="A25" s="16" t="s">
        <v>217</v>
      </c>
      <c r="B25" s="22" t="s">
        <v>30</v>
      </c>
      <c r="C25" s="22">
        <v>25</v>
      </c>
      <c r="D25" s="23">
        <v>5.7430555555555603E-2</v>
      </c>
      <c r="E25" s="66">
        <v>82</v>
      </c>
      <c r="F25" s="81" t="s">
        <v>285</v>
      </c>
    </row>
    <row r="26" spans="1:6">
      <c r="A26" s="16" t="s">
        <v>212</v>
      </c>
      <c r="B26" s="22" t="s">
        <v>30</v>
      </c>
      <c r="C26" s="22">
        <v>21</v>
      </c>
      <c r="D26" s="60">
        <v>5.4618055555555552E-2</v>
      </c>
      <c r="E26" s="66">
        <v>79</v>
      </c>
      <c r="F26" s="81" t="s">
        <v>285</v>
      </c>
    </row>
    <row r="27" spans="1:6">
      <c r="A27" s="16" t="s">
        <v>213</v>
      </c>
      <c r="B27" s="22" t="s">
        <v>30</v>
      </c>
      <c r="C27" s="22">
        <v>21</v>
      </c>
      <c r="D27" s="23">
        <v>5.6562500000000002E-2</v>
      </c>
      <c r="E27" s="66">
        <v>81</v>
      </c>
      <c r="F27" s="81" t="s">
        <v>285</v>
      </c>
    </row>
    <row r="28" spans="1:6">
      <c r="A28" s="16" t="s">
        <v>214</v>
      </c>
      <c r="B28" s="22" t="s">
        <v>30</v>
      </c>
      <c r="C28" s="22">
        <v>20</v>
      </c>
      <c r="D28" s="60">
        <v>4.8854166666666664E-2</v>
      </c>
      <c r="E28" s="66">
        <v>71</v>
      </c>
      <c r="F28" s="81" t="s">
        <v>285</v>
      </c>
    </row>
    <row r="29" spans="1:6">
      <c r="A29" s="16" t="s">
        <v>210</v>
      </c>
      <c r="B29" s="22" t="s">
        <v>30</v>
      </c>
      <c r="C29" s="22">
        <v>17</v>
      </c>
      <c r="D29" s="23">
        <v>4.4571759259259297E-2</v>
      </c>
      <c r="E29" s="66">
        <v>64</v>
      </c>
      <c r="F29" s="81" t="s">
        <v>285</v>
      </c>
    </row>
    <row r="30" spans="1:6">
      <c r="A30" s="16" t="s">
        <v>211</v>
      </c>
      <c r="B30" s="22" t="s">
        <v>30</v>
      </c>
      <c r="C30" s="22">
        <v>18</v>
      </c>
      <c r="D30" s="23">
        <v>4.8900462962963E-2</v>
      </c>
      <c r="E30" s="66">
        <v>70</v>
      </c>
      <c r="F30" s="81" t="s">
        <v>285</v>
      </c>
    </row>
    <row r="31" spans="1:6">
      <c r="A31" s="16" t="s">
        <v>209</v>
      </c>
      <c r="B31" s="22" t="s">
        <v>30</v>
      </c>
      <c r="C31" s="22">
        <v>23</v>
      </c>
      <c r="D31" s="23">
        <v>5.38310185185185E-2</v>
      </c>
      <c r="E31" s="66">
        <v>77</v>
      </c>
      <c r="F31" s="81" t="s">
        <v>285</v>
      </c>
    </row>
    <row r="32" spans="1:6">
      <c r="A32" s="16" t="s">
        <v>207</v>
      </c>
      <c r="B32" s="22" t="s">
        <v>30</v>
      </c>
      <c r="C32" s="22">
        <v>17</v>
      </c>
      <c r="D32" s="23">
        <v>4.4687499999999998E-2</v>
      </c>
      <c r="E32" s="66">
        <v>64</v>
      </c>
      <c r="F32" s="81" t="s">
        <v>285</v>
      </c>
    </row>
    <row r="33" spans="1:6">
      <c r="A33" s="16" t="s">
        <v>208</v>
      </c>
      <c r="B33" s="22" t="s">
        <v>30</v>
      </c>
      <c r="C33" s="22">
        <v>16</v>
      </c>
      <c r="D33" s="60">
        <v>4.3391203703703703E-2</v>
      </c>
      <c r="E33" s="66">
        <v>63</v>
      </c>
      <c r="F33" s="81" t="s">
        <v>285</v>
      </c>
    </row>
    <row r="34" spans="1:6">
      <c r="A34" s="16" t="s">
        <v>205</v>
      </c>
      <c r="B34" s="16" t="s">
        <v>31</v>
      </c>
      <c r="C34" s="16">
        <v>30</v>
      </c>
      <c r="D34" s="17">
        <v>0.2951388888888889</v>
      </c>
      <c r="E34" s="66">
        <v>425</v>
      </c>
      <c r="F34" s="81" t="s">
        <v>285</v>
      </c>
    </row>
    <row r="35" spans="1:6">
      <c r="A35" s="22" t="s">
        <v>231</v>
      </c>
      <c r="B35" s="22" t="s">
        <v>32</v>
      </c>
      <c r="C35" s="22">
        <v>6</v>
      </c>
      <c r="D35" s="23">
        <v>0.135277777777778</v>
      </c>
      <c r="E35" s="66">
        <v>194</v>
      </c>
      <c r="F35" s="81" t="s">
        <v>285</v>
      </c>
    </row>
    <row r="36" spans="1:6">
      <c r="A36" s="16" t="s">
        <v>33</v>
      </c>
      <c r="B36" s="16" t="s">
        <v>32</v>
      </c>
      <c r="C36" s="16">
        <v>5</v>
      </c>
      <c r="D36" s="17">
        <v>7.5393518518518499E-2</v>
      </c>
      <c r="E36" s="66">
        <v>108</v>
      </c>
      <c r="F36" s="81" t="s">
        <v>285</v>
      </c>
    </row>
    <row r="37" spans="1:6">
      <c r="A37" s="16" t="s">
        <v>34</v>
      </c>
      <c r="B37" s="16" t="s">
        <v>35</v>
      </c>
      <c r="C37" s="20">
        <v>3</v>
      </c>
      <c r="D37" s="17">
        <v>7.3611111111111113E-2</v>
      </c>
      <c r="E37" s="66">
        <v>106</v>
      </c>
      <c r="F37" s="81" t="s">
        <v>285</v>
      </c>
    </row>
    <row r="38" spans="1:6">
      <c r="A38" s="16" t="s">
        <v>36</v>
      </c>
      <c r="B38" s="16" t="s">
        <v>35</v>
      </c>
      <c r="C38" s="20">
        <v>2</v>
      </c>
      <c r="D38" s="17">
        <v>4.027777777777778E-2</v>
      </c>
      <c r="E38" s="66">
        <v>58</v>
      </c>
      <c r="F38" s="81" t="s">
        <v>285</v>
      </c>
    </row>
    <row r="39" spans="1:6">
      <c r="A39" s="16" t="s">
        <v>37</v>
      </c>
      <c r="B39" s="16" t="s">
        <v>35</v>
      </c>
      <c r="C39" s="20">
        <v>2</v>
      </c>
      <c r="D39" s="17">
        <v>3.6805555555555557E-2</v>
      </c>
      <c r="E39" s="66">
        <v>53</v>
      </c>
      <c r="F39" s="81" t="s">
        <v>285</v>
      </c>
    </row>
    <row r="40" spans="1:6">
      <c r="A40" s="16" t="s">
        <v>38</v>
      </c>
      <c r="B40" s="16" t="s">
        <v>35</v>
      </c>
      <c r="C40" s="20">
        <v>2</v>
      </c>
      <c r="D40" s="17">
        <v>4.0972222222222222E-2</v>
      </c>
      <c r="E40" s="66">
        <v>59</v>
      </c>
      <c r="F40" s="81" t="s">
        <v>285</v>
      </c>
    </row>
    <row r="41" spans="1:6">
      <c r="A41" s="16" t="s">
        <v>39</v>
      </c>
      <c r="B41" s="16" t="s">
        <v>40</v>
      </c>
      <c r="C41" s="16">
        <v>8</v>
      </c>
      <c r="D41" s="17">
        <v>6.7233796296296305E-2</v>
      </c>
      <c r="E41" s="66">
        <v>96</v>
      </c>
      <c r="F41" s="81" t="s">
        <v>285</v>
      </c>
    </row>
    <row r="42" spans="1:6">
      <c r="A42" s="16" t="s">
        <v>41</v>
      </c>
      <c r="B42" s="16" t="s">
        <v>42</v>
      </c>
      <c r="C42" s="16">
        <v>1</v>
      </c>
      <c r="D42" s="17">
        <v>1.66898148148148E-2</v>
      </c>
      <c r="E42" s="66">
        <v>24</v>
      </c>
      <c r="F42" s="81" t="s">
        <v>285</v>
      </c>
    </row>
    <row r="43" spans="1:6">
      <c r="A43" s="16" t="s">
        <v>206</v>
      </c>
      <c r="B43" s="16" t="s">
        <v>43</v>
      </c>
      <c r="C43" s="16">
        <v>20</v>
      </c>
      <c r="D43" s="18">
        <v>0.13709490740740701</v>
      </c>
      <c r="E43" s="66">
        <v>197</v>
      </c>
      <c r="F43" s="81" t="s">
        <v>285</v>
      </c>
    </row>
    <row r="44" spans="1:6">
      <c r="A44" s="16" t="s">
        <v>226</v>
      </c>
      <c r="B44" s="16" t="s">
        <v>44</v>
      </c>
      <c r="C44" s="16">
        <v>6</v>
      </c>
      <c r="D44" s="17">
        <v>7.8182870370370403E-2</v>
      </c>
      <c r="E44" s="66">
        <v>112</v>
      </c>
      <c r="F44" s="81" t="s">
        <v>285</v>
      </c>
    </row>
    <row r="45" spans="1:6" ht="19">
      <c r="A45" s="19" t="s">
        <v>196</v>
      </c>
      <c r="B45" s="16" t="s">
        <v>197</v>
      </c>
      <c r="C45" s="20">
        <v>41</v>
      </c>
      <c r="D45" s="23">
        <v>0.17874999999999999</v>
      </c>
      <c r="E45" s="66">
        <v>257</v>
      </c>
      <c r="F45" s="81" t="s">
        <v>285</v>
      </c>
    </row>
    <row r="46" spans="1:6">
      <c r="A46" s="16" t="s">
        <v>257</v>
      </c>
      <c r="B46" s="16" t="s">
        <v>258</v>
      </c>
      <c r="C46" s="16">
        <v>4</v>
      </c>
      <c r="D46" s="61">
        <v>7.4594907407407401E-2</v>
      </c>
      <c r="E46" s="66">
        <v>108</v>
      </c>
      <c r="F46" s="81" t="s">
        <v>284</v>
      </c>
    </row>
    <row r="47" spans="1:6">
      <c r="A47" s="16" t="s">
        <v>276</v>
      </c>
      <c r="B47" s="16" t="s">
        <v>258</v>
      </c>
      <c r="C47" s="16">
        <v>4</v>
      </c>
      <c r="D47" s="62">
        <v>7.6064814814814821E-2</v>
      </c>
      <c r="E47" s="66">
        <v>110</v>
      </c>
      <c r="F47" s="81" t="s">
        <v>284</v>
      </c>
    </row>
    <row r="48" spans="1:6">
      <c r="A48" s="16" t="s">
        <v>259</v>
      </c>
      <c r="B48" s="16" t="s">
        <v>258</v>
      </c>
      <c r="C48" s="20">
        <v>4</v>
      </c>
      <c r="D48" s="62">
        <v>7.8796296296296295E-2</v>
      </c>
      <c r="E48" s="66">
        <v>114</v>
      </c>
      <c r="F48" s="81" t="s">
        <v>284</v>
      </c>
    </row>
    <row r="49" spans="1:6">
      <c r="A49" s="16" t="s">
        <v>277</v>
      </c>
      <c r="B49" s="16" t="s">
        <v>258</v>
      </c>
      <c r="C49" s="16">
        <v>4</v>
      </c>
      <c r="D49" s="61">
        <v>8.2500000000000004E-2</v>
      </c>
      <c r="E49" s="66">
        <v>119</v>
      </c>
      <c r="F49" s="81" t="s">
        <v>284</v>
      </c>
    </row>
    <row r="50" spans="1:6">
      <c r="A50" s="16" t="s">
        <v>260</v>
      </c>
      <c r="B50" s="16" t="s">
        <v>258</v>
      </c>
      <c r="C50" s="16">
        <v>4</v>
      </c>
      <c r="D50" s="62">
        <v>7.7025462962962962E-2</v>
      </c>
      <c r="E50" s="66">
        <v>111</v>
      </c>
      <c r="F50" s="81" t="s">
        <v>284</v>
      </c>
    </row>
    <row r="51" spans="1:6">
      <c r="A51" s="16" t="s">
        <v>278</v>
      </c>
      <c r="B51" s="16" t="s">
        <v>258</v>
      </c>
      <c r="C51" s="20">
        <v>4</v>
      </c>
      <c r="D51" s="62">
        <v>7.5185185185185188E-2</v>
      </c>
      <c r="E51" s="66">
        <v>109</v>
      </c>
      <c r="F51" s="81" t="s">
        <v>284</v>
      </c>
    </row>
    <row r="52" spans="1:6">
      <c r="C52" s="2">
        <f>SUM(C3:C51)</f>
        <v>709</v>
      </c>
      <c r="E52" s="67">
        <f>SUM(E3:E51)</f>
        <v>6785</v>
      </c>
    </row>
  </sheetData>
  <autoFilter ref="A2:E46" xr:uid="{75005268-0425-DA49-9365-88F44ADBA1E1}"/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AFDE5-E6E7-4846-B9C1-7CF1C391D1B6}">
  <dimension ref="A1:F60"/>
  <sheetViews>
    <sheetView workbookViewId="0">
      <selection activeCell="I9" sqref="I9"/>
    </sheetView>
  </sheetViews>
  <sheetFormatPr baseColWidth="10" defaultColWidth="8.83203125" defaultRowHeight="18"/>
  <cols>
    <col min="1" max="1" width="36.1640625" style="2" customWidth="1"/>
    <col min="2" max="2" width="19.6640625" style="2" customWidth="1"/>
    <col min="3" max="3" width="11.33203125" style="25" customWidth="1"/>
    <col min="4" max="4" width="9.83203125" style="25" customWidth="1"/>
    <col min="5" max="5" width="10.5" style="25" customWidth="1"/>
    <col min="6" max="6" width="19.33203125" style="2" customWidth="1"/>
  </cols>
  <sheetData>
    <row r="1" spans="1:6" ht="32.25" customHeight="1">
      <c r="A1" s="13" t="s">
        <v>261</v>
      </c>
    </row>
    <row r="2" spans="1:6" ht="19">
      <c r="A2" s="14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57" t="s">
        <v>283</v>
      </c>
    </row>
    <row r="3" spans="1:6">
      <c r="A3" s="27" t="s">
        <v>45</v>
      </c>
      <c r="B3" s="27" t="s">
        <v>46</v>
      </c>
      <c r="C3" s="27">
        <v>6</v>
      </c>
      <c r="D3" s="28">
        <v>7.6990740740740707E-2</v>
      </c>
      <c r="E3" s="29">
        <f t="shared" ref="E3:E53" si="0">INT(D3*1440)</f>
        <v>110</v>
      </c>
      <c r="F3" s="81" t="s">
        <v>285</v>
      </c>
    </row>
    <row r="4" spans="1:6">
      <c r="A4" s="27" t="s">
        <v>47</v>
      </c>
      <c r="B4" s="27" t="s">
        <v>46</v>
      </c>
      <c r="C4" s="27">
        <v>5</v>
      </c>
      <c r="D4" s="28">
        <v>9.0891203703703696E-2</v>
      </c>
      <c r="E4" s="29">
        <f t="shared" si="0"/>
        <v>130</v>
      </c>
      <c r="F4" s="81" t="s">
        <v>285</v>
      </c>
    </row>
    <row r="5" spans="1:6">
      <c r="A5" s="27" t="s">
        <v>48</v>
      </c>
      <c r="B5" s="27" t="s">
        <v>49</v>
      </c>
      <c r="C5" s="27">
        <v>3</v>
      </c>
      <c r="D5" s="28">
        <v>5.3078703703703697E-2</v>
      </c>
      <c r="E5" s="29">
        <f t="shared" si="0"/>
        <v>76</v>
      </c>
      <c r="F5" s="81" t="s">
        <v>285</v>
      </c>
    </row>
    <row r="6" spans="1:6">
      <c r="A6" s="27" t="s">
        <v>262</v>
      </c>
      <c r="B6" s="27" t="s">
        <v>49</v>
      </c>
      <c r="C6" s="27">
        <v>3</v>
      </c>
      <c r="D6" s="28">
        <v>5.1388888888888894E-2</v>
      </c>
      <c r="E6" s="29">
        <f t="shared" si="0"/>
        <v>74</v>
      </c>
      <c r="F6" s="81" t="s">
        <v>285</v>
      </c>
    </row>
    <row r="7" spans="1:6">
      <c r="A7" s="27" t="s">
        <v>50</v>
      </c>
      <c r="B7" s="27" t="s">
        <v>49</v>
      </c>
      <c r="C7" s="27">
        <v>3</v>
      </c>
      <c r="D7" s="28">
        <v>4.5138888888888888E-2</v>
      </c>
      <c r="E7" s="29">
        <f t="shared" si="0"/>
        <v>65</v>
      </c>
      <c r="F7" s="81" t="s">
        <v>285</v>
      </c>
    </row>
    <row r="8" spans="1:6">
      <c r="A8" s="27" t="s">
        <v>263</v>
      </c>
      <c r="B8" s="27" t="s">
        <v>49</v>
      </c>
      <c r="C8" s="27">
        <v>3</v>
      </c>
      <c r="D8" s="28">
        <v>3.2673611111111098E-2</v>
      </c>
      <c r="E8" s="29">
        <f t="shared" si="0"/>
        <v>47</v>
      </c>
      <c r="F8" s="81" t="s">
        <v>285</v>
      </c>
    </row>
    <row r="9" spans="1:6">
      <c r="A9" s="27" t="s">
        <v>51</v>
      </c>
      <c r="B9" s="27" t="s">
        <v>49</v>
      </c>
      <c r="C9" s="27">
        <v>8</v>
      </c>
      <c r="D9" s="28">
        <v>7.9328703703703707E-2</v>
      </c>
      <c r="E9" s="29">
        <f t="shared" si="0"/>
        <v>114</v>
      </c>
      <c r="F9" s="81" t="s">
        <v>285</v>
      </c>
    </row>
    <row r="10" spans="1:6">
      <c r="A10" s="27" t="s">
        <v>52</v>
      </c>
      <c r="B10" s="27" t="s">
        <v>53</v>
      </c>
      <c r="C10" s="27">
        <v>4</v>
      </c>
      <c r="D10" s="28">
        <v>5.1377314814814799E-2</v>
      </c>
      <c r="E10" s="29">
        <f t="shared" si="0"/>
        <v>73</v>
      </c>
      <c r="F10" s="81" t="s">
        <v>285</v>
      </c>
    </row>
    <row r="11" spans="1:6">
      <c r="A11" s="27" t="s">
        <v>54</v>
      </c>
      <c r="B11" s="27" t="s">
        <v>53</v>
      </c>
      <c r="C11" s="27">
        <v>4</v>
      </c>
      <c r="D11" s="28">
        <v>5.1099537037036999E-2</v>
      </c>
      <c r="E11" s="29">
        <f t="shared" si="0"/>
        <v>73</v>
      </c>
      <c r="F11" s="81" t="s">
        <v>285</v>
      </c>
    </row>
    <row r="12" spans="1:6">
      <c r="A12" s="27" t="s">
        <v>55</v>
      </c>
      <c r="B12" s="27" t="s">
        <v>53</v>
      </c>
      <c r="C12" s="27">
        <v>7</v>
      </c>
      <c r="D12" s="28">
        <v>3.8576388888888903E-2</v>
      </c>
      <c r="E12" s="29">
        <f t="shared" si="0"/>
        <v>55</v>
      </c>
      <c r="F12" s="81" t="s">
        <v>285</v>
      </c>
    </row>
    <row r="13" spans="1:6">
      <c r="A13" s="27" t="s">
        <v>56</v>
      </c>
      <c r="B13" s="27" t="s">
        <v>53</v>
      </c>
      <c r="C13" s="27">
        <v>8</v>
      </c>
      <c r="D13" s="28">
        <v>3.8645833333333303E-2</v>
      </c>
      <c r="E13" s="29">
        <f t="shared" si="0"/>
        <v>55</v>
      </c>
      <c r="F13" s="81" t="s">
        <v>285</v>
      </c>
    </row>
    <row r="14" spans="1:6">
      <c r="A14" s="27" t="s">
        <v>57</v>
      </c>
      <c r="B14" s="27" t="s">
        <v>53</v>
      </c>
      <c r="C14" s="27">
        <v>8</v>
      </c>
      <c r="D14" s="28">
        <v>4.9780092592592598E-2</v>
      </c>
      <c r="E14" s="29">
        <f t="shared" si="0"/>
        <v>71</v>
      </c>
      <c r="F14" s="81" t="s">
        <v>285</v>
      </c>
    </row>
    <row r="15" spans="1:6">
      <c r="A15" s="27" t="s">
        <v>58</v>
      </c>
      <c r="B15" s="27" t="s">
        <v>53</v>
      </c>
      <c r="C15" s="27">
        <v>5</v>
      </c>
      <c r="D15" s="28">
        <v>4.9641203703703701E-2</v>
      </c>
      <c r="E15" s="29">
        <f t="shared" si="0"/>
        <v>71</v>
      </c>
      <c r="F15" s="81" t="s">
        <v>285</v>
      </c>
    </row>
    <row r="16" spans="1:6">
      <c r="A16" s="27" t="s">
        <v>59</v>
      </c>
      <c r="B16" s="27" t="s">
        <v>53</v>
      </c>
      <c r="C16" s="27">
        <v>3</v>
      </c>
      <c r="D16" s="28">
        <v>4.2349537037036998E-2</v>
      </c>
      <c r="E16" s="29">
        <f t="shared" si="0"/>
        <v>60</v>
      </c>
      <c r="F16" s="81" t="s">
        <v>285</v>
      </c>
    </row>
    <row r="17" spans="1:6">
      <c r="A17" s="27" t="s">
        <v>60</v>
      </c>
      <c r="B17" s="27" t="s">
        <v>53</v>
      </c>
      <c r="C17" s="27">
        <v>5</v>
      </c>
      <c r="D17" s="28">
        <v>7.4687500000000004E-2</v>
      </c>
      <c r="E17" s="29">
        <f t="shared" si="0"/>
        <v>107</v>
      </c>
      <c r="F17" s="81" t="s">
        <v>285</v>
      </c>
    </row>
    <row r="18" spans="1:6" ht="16.5" customHeight="1">
      <c r="A18" s="27" t="s">
        <v>61</v>
      </c>
      <c r="B18" s="27" t="s">
        <v>53</v>
      </c>
      <c r="C18" s="27">
        <v>3</v>
      </c>
      <c r="D18" s="28">
        <v>4.5104166666666702E-2</v>
      </c>
      <c r="E18" s="29">
        <f t="shared" si="0"/>
        <v>64</v>
      </c>
      <c r="F18" s="81" t="s">
        <v>285</v>
      </c>
    </row>
    <row r="19" spans="1:6" ht="16.5" customHeight="1">
      <c r="A19" s="27" t="s">
        <v>62</v>
      </c>
      <c r="B19" s="27" t="s">
        <v>53</v>
      </c>
      <c r="C19" s="27">
        <v>3</v>
      </c>
      <c r="D19" s="28">
        <v>4.5104166666666702E-2</v>
      </c>
      <c r="E19" s="29">
        <f t="shared" si="0"/>
        <v>64</v>
      </c>
      <c r="F19" s="81" t="s">
        <v>285</v>
      </c>
    </row>
    <row r="20" spans="1:6">
      <c r="A20" s="27" t="s">
        <v>63</v>
      </c>
      <c r="B20" s="27" t="s">
        <v>53</v>
      </c>
      <c r="C20" s="27">
        <v>7</v>
      </c>
      <c r="D20" s="28">
        <v>8.13541666666667E-2</v>
      </c>
      <c r="E20" s="29">
        <f t="shared" si="0"/>
        <v>117</v>
      </c>
      <c r="F20" s="81" t="s">
        <v>285</v>
      </c>
    </row>
    <row r="21" spans="1:6">
      <c r="A21" s="27" t="s">
        <v>64</v>
      </c>
      <c r="B21" s="27" t="s">
        <v>53</v>
      </c>
      <c r="C21" s="27">
        <v>6</v>
      </c>
      <c r="D21" s="28">
        <v>8.0648148148148094E-2</v>
      </c>
      <c r="E21" s="29">
        <f t="shared" si="0"/>
        <v>116</v>
      </c>
      <c r="F21" s="81" t="s">
        <v>285</v>
      </c>
    </row>
    <row r="22" spans="1:6">
      <c r="A22" s="27" t="s">
        <v>65</v>
      </c>
      <c r="B22" s="27" t="s">
        <v>53</v>
      </c>
      <c r="C22" s="27">
        <v>7</v>
      </c>
      <c r="D22" s="28">
        <v>0.123518518518519</v>
      </c>
      <c r="E22" s="29">
        <f t="shared" si="0"/>
        <v>177</v>
      </c>
      <c r="F22" s="81" t="s">
        <v>285</v>
      </c>
    </row>
    <row r="23" spans="1:6">
      <c r="A23" s="27" t="s">
        <v>66</v>
      </c>
      <c r="B23" s="27" t="s">
        <v>53</v>
      </c>
      <c r="C23" s="27">
        <v>3</v>
      </c>
      <c r="D23" s="28">
        <v>7.8668981481481506E-2</v>
      </c>
      <c r="E23" s="29">
        <f t="shared" si="0"/>
        <v>113</v>
      </c>
      <c r="F23" s="81" t="s">
        <v>285</v>
      </c>
    </row>
    <row r="24" spans="1:6">
      <c r="A24" s="27" t="s">
        <v>67</v>
      </c>
      <c r="B24" s="27" t="s">
        <v>53</v>
      </c>
      <c r="C24" s="27">
        <v>2</v>
      </c>
      <c r="D24" s="28">
        <v>6.0509259259259297E-2</v>
      </c>
      <c r="E24" s="29">
        <f t="shared" si="0"/>
        <v>87</v>
      </c>
      <c r="F24" s="81" t="s">
        <v>285</v>
      </c>
    </row>
    <row r="25" spans="1:6">
      <c r="A25" s="27" t="s">
        <v>68</v>
      </c>
      <c r="B25" s="27" t="s">
        <v>53</v>
      </c>
      <c r="C25" s="27">
        <v>7</v>
      </c>
      <c r="D25" s="28">
        <v>7.0891203703703706E-2</v>
      </c>
      <c r="E25" s="29">
        <f t="shared" si="0"/>
        <v>102</v>
      </c>
      <c r="F25" s="81" t="s">
        <v>285</v>
      </c>
    </row>
    <row r="26" spans="1:6">
      <c r="A26" s="27" t="s">
        <v>69</v>
      </c>
      <c r="B26" s="27" t="s">
        <v>53</v>
      </c>
      <c r="C26" s="27">
        <v>6</v>
      </c>
      <c r="D26" s="28">
        <v>5.4803240740740701E-2</v>
      </c>
      <c r="E26" s="29">
        <f t="shared" si="0"/>
        <v>78</v>
      </c>
      <c r="F26" s="81" t="s">
        <v>285</v>
      </c>
    </row>
    <row r="27" spans="1:6">
      <c r="A27" s="27" t="s">
        <v>70</v>
      </c>
      <c r="B27" s="27" t="s">
        <v>53</v>
      </c>
      <c r="C27" s="27">
        <v>7</v>
      </c>
      <c r="D27" s="28">
        <v>8.9548611111111107E-2</v>
      </c>
      <c r="E27" s="29">
        <f t="shared" si="0"/>
        <v>128</v>
      </c>
      <c r="F27" s="81" t="s">
        <v>285</v>
      </c>
    </row>
    <row r="28" spans="1:6">
      <c r="A28" s="27" t="s">
        <v>71</v>
      </c>
      <c r="B28" s="27" t="s">
        <v>53</v>
      </c>
      <c r="C28" s="27">
        <v>7</v>
      </c>
      <c r="D28" s="28">
        <v>9.8587962962963002E-2</v>
      </c>
      <c r="E28" s="29">
        <f t="shared" si="0"/>
        <v>141</v>
      </c>
      <c r="F28" s="81" t="s">
        <v>285</v>
      </c>
    </row>
    <row r="29" spans="1:6">
      <c r="A29" s="27" t="s">
        <v>72</v>
      </c>
      <c r="B29" s="27" t="s">
        <v>53</v>
      </c>
      <c r="C29" s="27">
        <v>7</v>
      </c>
      <c r="D29" s="28">
        <v>3.5555555555555597E-2</v>
      </c>
      <c r="E29" s="29">
        <f t="shared" si="0"/>
        <v>51</v>
      </c>
      <c r="F29" s="81" t="s">
        <v>285</v>
      </c>
    </row>
    <row r="30" spans="1:6">
      <c r="A30" s="27" t="s">
        <v>73</v>
      </c>
      <c r="B30" s="27" t="s">
        <v>53</v>
      </c>
      <c r="C30" s="27">
        <v>7</v>
      </c>
      <c r="D30" s="28">
        <v>3.8506944444444399E-2</v>
      </c>
      <c r="E30" s="29">
        <f t="shared" si="0"/>
        <v>55</v>
      </c>
      <c r="F30" s="81" t="s">
        <v>285</v>
      </c>
    </row>
    <row r="31" spans="1:6">
      <c r="A31" s="27" t="s">
        <v>74</v>
      </c>
      <c r="B31" s="27" t="s">
        <v>53</v>
      </c>
      <c r="C31" s="27">
        <v>15</v>
      </c>
      <c r="D31" s="28">
        <v>7.5983796296296299E-2</v>
      </c>
      <c r="E31" s="29">
        <f t="shared" si="0"/>
        <v>109</v>
      </c>
      <c r="F31" s="81" t="s">
        <v>285</v>
      </c>
    </row>
    <row r="32" spans="1:6">
      <c r="A32" s="27" t="s">
        <v>75</v>
      </c>
      <c r="B32" s="27" t="s">
        <v>53</v>
      </c>
      <c r="C32" s="27">
        <v>8</v>
      </c>
      <c r="D32" s="28">
        <v>8.4976851851851803E-2</v>
      </c>
      <c r="E32" s="29">
        <f t="shared" si="0"/>
        <v>122</v>
      </c>
      <c r="F32" s="81" t="s">
        <v>285</v>
      </c>
    </row>
    <row r="33" spans="1:6">
      <c r="A33" s="27" t="s">
        <v>76</v>
      </c>
      <c r="B33" s="27" t="s">
        <v>53</v>
      </c>
      <c r="C33" s="27">
        <v>5</v>
      </c>
      <c r="D33" s="28">
        <v>7.4768518518518498E-2</v>
      </c>
      <c r="E33" s="29">
        <f t="shared" si="0"/>
        <v>107</v>
      </c>
      <c r="F33" s="81" t="s">
        <v>285</v>
      </c>
    </row>
    <row r="34" spans="1:6">
      <c r="A34" s="27" t="s">
        <v>77</v>
      </c>
      <c r="B34" s="27" t="s">
        <v>53</v>
      </c>
      <c r="C34" s="27">
        <v>10</v>
      </c>
      <c r="D34" s="28">
        <v>9.2731481481481498E-2</v>
      </c>
      <c r="E34" s="29">
        <f t="shared" si="0"/>
        <v>133</v>
      </c>
      <c r="F34" s="81" t="s">
        <v>285</v>
      </c>
    </row>
    <row r="35" spans="1:6">
      <c r="A35" s="27" t="s">
        <v>78</v>
      </c>
      <c r="B35" s="27" t="s">
        <v>53</v>
      </c>
      <c r="C35" s="27">
        <v>2</v>
      </c>
      <c r="D35" s="28">
        <v>7.2349537037037004E-2</v>
      </c>
      <c r="E35" s="29">
        <f t="shared" si="0"/>
        <v>104</v>
      </c>
      <c r="F35" s="81" t="s">
        <v>285</v>
      </c>
    </row>
    <row r="36" spans="1:6">
      <c r="A36" s="27" t="s">
        <v>79</v>
      </c>
      <c r="B36" s="27" t="s">
        <v>53</v>
      </c>
      <c r="C36" s="27">
        <v>2</v>
      </c>
      <c r="D36" s="28">
        <v>8.8495370370370405E-2</v>
      </c>
      <c r="E36" s="29">
        <f t="shared" si="0"/>
        <v>127</v>
      </c>
      <c r="F36" s="81" t="s">
        <v>285</v>
      </c>
    </row>
    <row r="37" spans="1:6">
      <c r="A37" s="27" t="s">
        <v>80</v>
      </c>
      <c r="B37" s="27" t="s">
        <v>53</v>
      </c>
      <c r="C37" s="27">
        <v>18</v>
      </c>
      <c r="D37" s="28">
        <v>9.375E-2</v>
      </c>
      <c r="E37" s="29">
        <f t="shared" si="0"/>
        <v>135</v>
      </c>
      <c r="F37" s="81" t="s">
        <v>285</v>
      </c>
    </row>
    <row r="38" spans="1:6">
      <c r="A38" s="27" t="s">
        <v>81</v>
      </c>
      <c r="B38" s="27" t="s">
        <v>53</v>
      </c>
      <c r="C38" s="27">
        <v>15</v>
      </c>
      <c r="D38" s="28">
        <v>7.6226851851851907E-2</v>
      </c>
      <c r="E38" s="29">
        <f t="shared" si="0"/>
        <v>109</v>
      </c>
      <c r="F38" s="81" t="s">
        <v>285</v>
      </c>
    </row>
    <row r="39" spans="1:6">
      <c r="A39" s="27" t="s">
        <v>82</v>
      </c>
      <c r="B39" s="27" t="s">
        <v>53</v>
      </c>
      <c r="C39" s="27">
        <v>15</v>
      </c>
      <c r="D39" s="28">
        <v>9.7488425925925895E-2</v>
      </c>
      <c r="E39" s="29">
        <f t="shared" si="0"/>
        <v>140</v>
      </c>
      <c r="F39" s="81" t="s">
        <v>285</v>
      </c>
    </row>
    <row r="40" spans="1:6">
      <c r="A40" s="27" t="s">
        <v>83</v>
      </c>
      <c r="B40" s="27" t="s">
        <v>53</v>
      </c>
      <c r="C40" s="27">
        <v>21</v>
      </c>
      <c r="D40" s="28">
        <v>0.10187499999999999</v>
      </c>
      <c r="E40" s="29">
        <f t="shared" si="0"/>
        <v>146</v>
      </c>
      <c r="F40" s="81" t="s">
        <v>285</v>
      </c>
    </row>
    <row r="41" spans="1:6">
      <c r="A41" s="27" t="s">
        <v>84</v>
      </c>
      <c r="B41" s="27" t="s">
        <v>53</v>
      </c>
      <c r="C41" s="27">
        <v>4</v>
      </c>
      <c r="D41" s="28">
        <v>2.6875E-2</v>
      </c>
      <c r="E41" s="29">
        <f t="shared" si="0"/>
        <v>38</v>
      </c>
      <c r="F41" s="81" t="s">
        <v>285</v>
      </c>
    </row>
    <row r="42" spans="1:6">
      <c r="A42" s="27" t="s">
        <v>85</v>
      </c>
      <c r="B42" s="27" t="s">
        <v>53</v>
      </c>
      <c r="C42" s="27">
        <v>19</v>
      </c>
      <c r="D42" s="28">
        <v>4.6770833333333303E-2</v>
      </c>
      <c r="E42" s="29">
        <f t="shared" si="0"/>
        <v>67</v>
      </c>
      <c r="F42" s="81" t="s">
        <v>285</v>
      </c>
    </row>
    <row r="43" spans="1:6">
      <c r="A43" s="27" t="s">
        <v>86</v>
      </c>
      <c r="B43" s="27" t="s">
        <v>53</v>
      </c>
      <c r="C43" s="27">
        <v>5</v>
      </c>
      <c r="D43" s="28">
        <v>3.27314814814815E-2</v>
      </c>
      <c r="E43" s="29">
        <f t="shared" si="0"/>
        <v>47</v>
      </c>
      <c r="F43" s="81" t="s">
        <v>285</v>
      </c>
    </row>
    <row r="44" spans="1:6">
      <c r="A44" s="27" t="s">
        <v>87</v>
      </c>
      <c r="B44" s="27" t="s">
        <v>53</v>
      </c>
      <c r="C44" s="27">
        <v>5</v>
      </c>
      <c r="D44" s="28">
        <v>3.0451388888888899E-2</v>
      </c>
      <c r="E44" s="30">
        <f t="shared" si="0"/>
        <v>43</v>
      </c>
      <c r="F44" s="81" t="s">
        <v>285</v>
      </c>
    </row>
    <row r="45" spans="1:6" ht="19">
      <c r="A45" s="63" t="s">
        <v>89</v>
      </c>
      <c r="B45" s="31" t="s">
        <v>88</v>
      </c>
      <c r="C45" s="32">
        <v>2</v>
      </c>
      <c r="D45" s="33">
        <v>4.4212962962962956E-3</v>
      </c>
      <c r="E45" s="30">
        <f t="shared" si="0"/>
        <v>6</v>
      </c>
      <c r="F45" s="81" t="s">
        <v>285</v>
      </c>
    </row>
    <row r="46" spans="1:6">
      <c r="A46" s="27" t="s">
        <v>90</v>
      </c>
      <c r="B46" s="27" t="s">
        <v>88</v>
      </c>
      <c r="C46" s="27">
        <v>2</v>
      </c>
      <c r="D46" s="28">
        <v>4.8275462962962958E-2</v>
      </c>
      <c r="E46" s="30">
        <f t="shared" si="0"/>
        <v>69</v>
      </c>
      <c r="F46" s="81" t="s">
        <v>285</v>
      </c>
    </row>
    <row r="47" spans="1:6">
      <c r="A47" s="27" t="s">
        <v>91</v>
      </c>
      <c r="B47" s="27" t="s">
        <v>88</v>
      </c>
      <c r="C47" s="27">
        <v>2</v>
      </c>
      <c r="D47" s="28">
        <v>4.0127314814814817E-2</v>
      </c>
      <c r="E47" s="30">
        <f t="shared" si="0"/>
        <v>57</v>
      </c>
      <c r="F47" s="81" t="s">
        <v>285</v>
      </c>
    </row>
    <row r="48" spans="1:6">
      <c r="A48" s="27" t="s">
        <v>92</v>
      </c>
      <c r="B48" s="27" t="s">
        <v>88</v>
      </c>
      <c r="C48" s="27">
        <v>2</v>
      </c>
      <c r="D48" s="28">
        <v>4.1365740740740745E-2</v>
      </c>
      <c r="E48" s="30">
        <f t="shared" si="0"/>
        <v>59</v>
      </c>
      <c r="F48" s="81" t="s">
        <v>285</v>
      </c>
    </row>
    <row r="49" spans="1:6">
      <c r="A49" s="27" t="s">
        <v>93</v>
      </c>
      <c r="B49" s="27" t="s">
        <v>88</v>
      </c>
      <c r="C49" s="27">
        <v>2</v>
      </c>
      <c r="D49" s="28">
        <v>4.05787037037037E-2</v>
      </c>
      <c r="E49" s="30">
        <f t="shared" si="0"/>
        <v>58</v>
      </c>
      <c r="F49" s="81" t="s">
        <v>285</v>
      </c>
    </row>
    <row r="50" spans="1:6">
      <c r="A50" s="27" t="s">
        <v>94</v>
      </c>
      <c r="B50" s="27" t="s">
        <v>88</v>
      </c>
      <c r="C50" s="27">
        <v>9</v>
      </c>
      <c r="D50" s="28">
        <v>3.6979166666666702E-2</v>
      </c>
      <c r="E50" s="30">
        <f t="shared" si="0"/>
        <v>53</v>
      </c>
      <c r="F50" s="81" t="s">
        <v>285</v>
      </c>
    </row>
    <row r="51" spans="1:6">
      <c r="A51" s="27" t="s">
        <v>95</v>
      </c>
      <c r="B51" s="27" t="s">
        <v>88</v>
      </c>
      <c r="C51" s="27">
        <v>11</v>
      </c>
      <c r="D51" s="28">
        <v>3.9375E-2</v>
      </c>
      <c r="E51" s="30">
        <f t="shared" si="0"/>
        <v>56</v>
      </c>
      <c r="F51" s="81" t="s">
        <v>285</v>
      </c>
    </row>
    <row r="52" spans="1:6">
      <c r="A52" s="27" t="s">
        <v>96</v>
      </c>
      <c r="B52" s="27" t="s">
        <v>97</v>
      </c>
      <c r="C52" s="27">
        <v>20</v>
      </c>
      <c r="D52" s="28">
        <v>4.8333333333333298E-2</v>
      </c>
      <c r="E52" s="30">
        <f t="shared" si="0"/>
        <v>69</v>
      </c>
      <c r="F52" s="81" t="s">
        <v>285</v>
      </c>
    </row>
    <row r="53" spans="1:6">
      <c r="A53" s="27" t="s">
        <v>98</v>
      </c>
      <c r="B53" s="27" t="s">
        <v>97</v>
      </c>
      <c r="C53" s="27">
        <v>18</v>
      </c>
      <c r="D53" s="28">
        <v>4.7777777777777801E-2</v>
      </c>
      <c r="E53" s="30">
        <f t="shared" si="0"/>
        <v>68</v>
      </c>
      <c r="F53" s="81" t="s">
        <v>285</v>
      </c>
    </row>
    <row r="54" spans="1:6">
      <c r="A54" s="27" t="s">
        <v>264</v>
      </c>
      <c r="B54" s="27" t="s">
        <v>265</v>
      </c>
      <c r="C54" s="27">
        <v>4</v>
      </c>
      <c r="D54" s="28">
        <v>4.3750000000000004E-2</v>
      </c>
      <c r="E54" s="30">
        <v>63</v>
      </c>
      <c r="F54" s="81" t="s">
        <v>285</v>
      </c>
    </row>
    <row r="55" spans="1:6" ht="19">
      <c r="A55" s="63" t="s">
        <v>266</v>
      </c>
      <c r="B55" s="63" t="s">
        <v>53</v>
      </c>
      <c r="C55" s="63">
        <v>2</v>
      </c>
      <c r="D55" s="28">
        <v>6.7233796296296292E-2</v>
      </c>
      <c r="E55" s="30">
        <v>97</v>
      </c>
      <c r="F55" s="81" t="s">
        <v>285</v>
      </c>
    </row>
    <row r="56" spans="1:6">
      <c r="A56" s="27" t="s">
        <v>267</v>
      </c>
      <c r="B56" s="27" t="s">
        <v>53</v>
      </c>
      <c r="C56" s="27">
        <v>7</v>
      </c>
      <c r="D56" s="28">
        <v>8.9293981481481488E-2</v>
      </c>
      <c r="E56" s="30">
        <v>129</v>
      </c>
      <c r="F56" s="81" t="s">
        <v>285</v>
      </c>
    </row>
    <row r="57" spans="1:6">
      <c r="A57" s="27" t="s">
        <v>268</v>
      </c>
      <c r="B57" s="27" t="s">
        <v>53</v>
      </c>
      <c r="C57" s="27">
        <v>5</v>
      </c>
      <c r="D57" s="28">
        <v>6.5902777777777768E-2</v>
      </c>
      <c r="E57" s="30">
        <v>95</v>
      </c>
      <c r="F57" s="81" t="s">
        <v>285</v>
      </c>
    </row>
    <row r="58" spans="1:6">
      <c r="A58" s="27" t="s">
        <v>269</v>
      </c>
      <c r="B58" s="27" t="s">
        <v>53</v>
      </c>
      <c r="C58" s="27">
        <v>30</v>
      </c>
      <c r="D58" s="28">
        <v>8.7025462962962971E-2</v>
      </c>
      <c r="E58" s="30">
        <v>126</v>
      </c>
      <c r="F58" s="81" t="s">
        <v>285</v>
      </c>
    </row>
    <row r="59" spans="1:6">
      <c r="A59" s="27" t="s">
        <v>270</v>
      </c>
      <c r="B59" s="27" t="s">
        <v>53</v>
      </c>
      <c r="C59" s="27">
        <v>8</v>
      </c>
      <c r="D59" s="28">
        <v>5.9131944444444445E-2</v>
      </c>
      <c r="E59" s="30">
        <v>86</v>
      </c>
      <c r="F59" s="81" t="s">
        <v>285</v>
      </c>
    </row>
    <row r="60" spans="1:6">
      <c r="C60" s="25">
        <f>SUM(C3:C59)</f>
        <v>415</v>
      </c>
      <c r="E60" s="34">
        <f>SUM(E3:E59)</f>
        <v>4992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B3E49-FC6B-4E1C-93E5-50AE4192CC69}">
  <dimension ref="A1:F50"/>
  <sheetViews>
    <sheetView topLeftCell="A27" workbookViewId="0">
      <selection activeCell="J12" sqref="J12"/>
    </sheetView>
  </sheetViews>
  <sheetFormatPr baseColWidth="10" defaultColWidth="8.83203125" defaultRowHeight="18"/>
  <cols>
    <col min="1" max="1" width="41.1640625" style="2" customWidth="1"/>
    <col min="2" max="2" width="21.1640625" style="2" customWidth="1"/>
    <col min="3" max="3" width="11.33203125" style="25" customWidth="1"/>
    <col min="4" max="4" width="9.83203125" style="25" customWidth="1"/>
    <col min="5" max="5" width="10.5" style="25" customWidth="1"/>
    <col min="6" max="6" width="8.83203125" style="2"/>
  </cols>
  <sheetData>
    <row r="1" spans="1:6" ht="33" customHeight="1">
      <c r="A1" s="13" t="s">
        <v>203</v>
      </c>
    </row>
    <row r="2" spans="1:6" ht="19">
      <c r="A2" s="26" t="s">
        <v>0</v>
      </c>
      <c r="B2" s="15" t="s">
        <v>1</v>
      </c>
      <c r="C2" s="15" t="s">
        <v>2</v>
      </c>
      <c r="D2" s="15" t="s">
        <v>3</v>
      </c>
      <c r="E2" s="57" t="s">
        <v>4</v>
      </c>
      <c r="F2" s="57" t="s">
        <v>283</v>
      </c>
    </row>
    <row r="3" spans="1:6">
      <c r="A3" s="16" t="s">
        <v>245</v>
      </c>
      <c r="B3" s="16" t="s">
        <v>246</v>
      </c>
      <c r="C3" s="16">
        <v>3</v>
      </c>
      <c r="D3" s="17">
        <v>2.5358796296296299E-2</v>
      </c>
      <c r="E3" s="83">
        <f t="shared" ref="E3:E4" si="0">INT(D3*1440)</f>
        <v>36</v>
      </c>
      <c r="F3" s="81" t="s">
        <v>284</v>
      </c>
    </row>
    <row r="4" spans="1:6">
      <c r="A4" s="16" t="s">
        <v>100</v>
      </c>
      <c r="B4" s="16" t="s">
        <v>99</v>
      </c>
      <c r="C4" s="16">
        <v>3</v>
      </c>
      <c r="D4" s="17">
        <v>8.74537037037037E-2</v>
      </c>
      <c r="E4" s="83">
        <f t="shared" si="0"/>
        <v>125</v>
      </c>
      <c r="F4" s="81" t="s">
        <v>284</v>
      </c>
    </row>
    <row r="5" spans="1:6" ht="19">
      <c r="A5" s="16" t="s">
        <v>101</v>
      </c>
      <c r="B5" s="19" t="s">
        <v>102</v>
      </c>
      <c r="C5" s="16">
        <v>32</v>
      </c>
      <c r="D5" s="17">
        <v>0.38428240740740738</v>
      </c>
      <c r="E5" s="83">
        <v>553</v>
      </c>
      <c r="F5" s="81" t="s">
        <v>284</v>
      </c>
    </row>
    <row r="6" spans="1:6">
      <c r="A6" s="16" t="s">
        <v>247</v>
      </c>
      <c r="B6" s="16" t="s">
        <v>248</v>
      </c>
      <c r="C6" s="16">
        <v>1</v>
      </c>
      <c r="D6" s="17">
        <v>1.66898148148148E-2</v>
      </c>
      <c r="E6" s="83">
        <f t="shared" ref="E6:E49" si="1">INT(D6*1440)</f>
        <v>24</v>
      </c>
      <c r="F6" s="81" t="s">
        <v>284</v>
      </c>
    </row>
    <row r="7" spans="1:6">
      <c r="A7" s="22" t="s">
        <v>103</v>
      </c>
      <c r="B7" s="22" t="s">
        <v>104</v>
      </c>
      <c r="C7" s="22">
        <v>24</v>
      </c>
      <c r="D7" s="23">
        <v>0.44282407407407398</v>
      </c>
      <c r="E7" s="83">
        <f t="shared" si="1"/>
        <v>637</v>
      </c>
      <c r="F7" s="81" t="s">
        <v>284</v>
      </c>
    </row>
    <row r="8" spans="1:6">
      <c r="A8" s="16" t="s">
        <v>105</v>
      </c>
      <c r="B8" s="16" t="s">
        <v>104</v>
      </c>
      <c r="C8" s="16">
        <v>22</v>
      </c>
      <c r="D8" s="17">
        <v>0.39703703703703702</v>
      </c>
      <c r="E8" s="83">
        <f t="shared" si="1"/>
        <v>571</v>
      </c>
      <c r="F8" s="81" t="s">
        <v>284</v>
      </c>
    </row>
    <row r="9" spans="1:6">
      <c r="A9" s="16" t="s">
        <v>241</v>
      </c>
      <c r="B9" s="16" t="s">
        <v>104</v>
      </c>
      <c r="C9" s="16">
        <v>18</v>
      </c>
      <c r="D9" s="18">
        <v>7.8564814814814796E-2</v>
      </c>
      <c r="E9" s="83">
        <f t="shared" si="1"/>
        <v>113</v>
      </c>
      <c r="F9" s="81" t="s">
        <v>284</v>
      </c>
    </row>
    <row r="10" spans="1:6">
      <c r="A10" s="16" t="s">
        <v>106</v>
      </c>
      <c r="B10" s="16" t="s">
        <v>104</v>
      </c>
      <c r="C10" s="16">
        <v>18</v>
      </c>
      <c r="D10" s="18">
        <v>7.7997685185185198E-2</v>
      </c>
      <c r="E10" s="83">
        <f t="shared" si="1"/>
        <v>112</v>
      </c>
      <c r="F10" s="81" t="s">
        <v>284</v>
      </c>
    </row>
    <row r="11" spans="1:6">
      <c r="A11" s="16" t="s">
        <v>107</v>
      </c>
      <c r="B11" s="16" t="s">
        <v>104</v>
      </c>
      <c r="C11" s="16">
        <v>18</v>
      </c>
      <c r="D11" s="18">
        <v>7.9189814814814796E-2</v>
      </c>
      <c r="E11" s="83">
        <f t="shared" si="1"/>
        <v>114</v>
      </c>
      <c r="F11" s="81" t="s">
        <v>284</v>
      </c>
    </row>
    <row r="12" spans="1:6">
      <c r="A12" s="16" t="s">
        <v>108</v>
      </c>
      <c r="B12" s="16" t="s">
        <v>104</v>
      </c>
      <c r="C12" s="16">
        <v>18</v>
      </c>
      <c r="D12" s="18">
        <v>7.9884259259259294E-2</v>
      </c>
      <c r="E12" s="83">
        <f t="shared" si="1"/>
        <v>115</v>
      </c>
      <c r="F12" s="81" t="s">
        <v>284</v>
      </c>
    </row>
    <row r="13" spans="1:6">
      <c r="A13" s="16" t="s">
        <v>109</v>
      </c>
      <c r="B13" s="16" t="s">
        <v>104</v>
      </c>
      <c r="C13" s="16">
        <v>18</v>
      </c>
      <c r="D13" s="18">
        <v>7.9664351851851806E-2</v>
      </c>
      <c r="E13" s="83">
        <f t="shared" si="1"/>
        <v>114</v>
      </c>
      <c r="F13" s="81" t="s">
        <v>284</v>
      </c>
    </row>
    <row r="14" spans="1:6">
      <c r="A14" s="16" t="s">
        <v>110</v>
      </c>
      <c r="B14" s="16" t="s">
        <v>104</v>
      </c>
      <c r="C14" s="16">
        <v>18</v>
      </c>
      <c r="D14" s="18">
        <v>8.5219907407407397E-2</v>
      </c>
      <c r="E14" s="83">
        <f t="shared" si="1"/>
        <v>122</v>
      </c>
      <c r="F14" s="81" t="s">
        <v>284</v>
      </c>
    </row>
    <row r="15" spans="1:6">
      <c r="A15" s="16" t="s">
        <v>111</v>
      </c>
      <c r="B15" s="16" t="s">
        <v>104</v>
      </c>
      <c r="C15" s="16">
        <v>12</v>
      </c>
      <c r="D15" s="18">
        <v>7.9884259259259294E-2</v>
      </c>
      <c r="E15" s="83">
        <f t="shared" si="1"/>
        <v>115</v>
      </c>
      <c r="F15" s="81" t="s">
        <v>284</v>
      </c>
    </row>
    <row r="16" spans="1:6">
      <c r="A16" s="16" t="s">
        <v>112</v>
      </c>
      <c r="B16" s="16" t="s">
        <v>104</v>
      </c>
      <c r="C16" s="16">
        <v>12</v>
      </c>
      <c r="D16" s="18">
        <v>7.0416666666666697E-2</v>
      </c>
      <c r="E16" s="83">
        <f t="shared" si="1"/>
        <v>101</v>
      </c>
      <c r="F16" s="81" t="s">
        <v>284</v>
      </c>
    </row>
    <row r="17" spans="1:6" ht="16.5" customHeight="1">
      <c r="A17" s="16" t="s">
        <v>113</v>
      </c>
      <c r="B17" s="16" t="s">
        <v>104</v>
      </c>
      <c r="C17" s="16">
        <v>11</v>
      </c>
      <c r="D17" s="18">
        <v>7.89814814814815E-2</v>
      </c>
      <c r="E17" s="83">
        <f t="shared" si="1"/>
        <v>113</v>
      </c>
      <c r="F17" s="81" t="s">
        <v>284</v>
      </c>
    </row>
    <row r="18" spans="1:6" ht="16.5" customHeight="1">
      <c r="A18" s="16" t="s">
        <v>114</v>
      </c>
      <c r="B18" s="16" t="s">
        <v>104</v>
      </c>
      <c r="C18" s="16">
        <v>11</v>
      </c>
      <c r="D18" s="18">
        <v>6.6770833333333293E-2</v>
      </c>
      <c r="E18" s="83">
        <f t="shared" si="1"/>
        <v>96</v>
      </c>
      <c r="F18" s="81" t="s">
        <v>284</v>
      </c>
    </row>
    <row r="19" spans="1:6">
      <c r="A19" s="16" t="s">
        <v>115</v>
      </c>
      <c r="B19" s="16" t="s">
        <v>104</v>
      </c>
      <c r="C19" s="16">
        <v>10</v>
      </c>
      <c r="D19" s="18">
        <v>7.4108796296296298E-2</v>
      </c>
      <c r="E19" s="83">
        <f t="shared" si="1"/>
        <v>106</v>
      </c>
      <c r="F19" s="81" t="s">
        <v>284</v>
      </c>
    </row>
    <row r="20" spans="1:6">
      <c r="A20" s="16" t="s">
        <v>116</v>
      </c>
      <c r="B20" s="16" t="s">
        <v>104</v>
      </c>
      <c r="C20" s="16">
        <v>9</v>
      </c>
      <c r="D20" s="18">
        <v>7.5613425925925903E-2</v>
      </c>
      <c r="E20" s="83">
        <f t="shared" si="1"/>
        <v>108</v>
      </c>
      <c r="F20" s="81" t="s">
        <v>284</v>
      </c>
    </row>
    <row r="21" spans="1:6" ht="19">
      <c r="A21" s="19" t="s">
        <v>242</v>
      </c>
      <c r="B21" s="16" t="s">
        <v>104</v>
      </c>
      <c r="C21" s="16">
        <v>9</v>
      </c>
      <c r="D21" s="17">
        <v>7.7048611111111096E-2</v>
      </c>
      <c r="E21" s="83">
        <f t="shared" si="1"/>
        <v>110</v>
      </c>
      <c r="F21" s="81" t="s">
        <v>284</v>
      </c>
    </row>
    <row r="22" spans="1:6" ht="19">
      <c r="A22" s="19" t="s">
        <v>117</v>
      </c>
      <c r="B22" s="16" t="s">
        <v>104</v>
      </c>
      <c r="C22" s="16">
        <v>9</v>
      </c>
      <c r="D22" s="17">
        <v>7.4444444444444396E-2</v>
      </c>
      <c r="E22" s="83">
        <f t="shared" si="1"/>
        <v>107</v>
      </c>
      <c r="F22" s="81" t="s">
        <v>284</v>
      </c>
    </row>
    <row r="23" spans="1:6" ht="19">
      <c r="A23" s="19" t="s">
        <v>118</v>
      </c>
      <c r="B23" s="16" t="s">
        <v>104</v>
      </c>
      <c r="C23" s="16">
        <v>9</v>
      </c>
      <c r="D23" s="17">
        <v>7.7708333333333296E-2</v>
      </c>
      <c r="E23" s="83">
        <f t="shared" si="1"/>
        <v>111</v>
      </c>
      <c r="F23" s="81" t="s">
        <v>284</v>
      </c>
    </row>
    <row r="24" spans="1:6">
      <c r="A24" s="16" t="s">
        <v>119</v>
      </c>
      <c r="B24" s="16" t="s">
        <v>104</v>
      </c>
      <c r="C24" s="16">
        <v>9</v>
      </c>
      <c r="D24" s="17">
        <v>7.2025462962962999E-2</v>
      </c>
      <c r="E24" s="83">
        <f t="shared" si="1"/>
        <v>103</v>
      </c>
      <c r="F24" s="81" t="s">
        <v>284</v>
      </c>
    </row>
    <row r="25" spans="1:6">
      <c r="A25" s="16" t="s">
        <v>120</v>
      </c>
      <c r="B25" s="16" t="s">
        <v>104</v>
      </c>
      <c r="C25" s="16">
        <v>9</v>
      </c>
      <c r="D25" s="17">
        <v>7.6851851851851893E-2</v>
      </c>
      <c r="E25" s="83">
        <f t="shared" si="1"/>
        <v>110</v>
      </c>
      <c r="F25" s="81" t="s">
        <v>284</v>
      </c>
    </row>
    <row r="26" spans="1:6">
      <c r="A26" s="16" t="s">
        <v>121</v>
      </c>
      <c r="B26" s="16" t="s">
        <v>104</v>
      </c>
      <c r="C26" s="16">
        <v>9</v>
      </c>
      <c r="D26" s="17">
        <v>7.4606481481481496E-2</v>
      </c>
      <c r="E26" s="83">
        <f t="shared" si="1"/>
        <v>107</v>
      </c>
      <c r="F26" s="81" t="s">
        <v>284</v>
      </c>
    </row>
    <row r="27" spans="1:6">
      <c r="A27" s="16" t="s">
        <v>122</v>
      </c>
      <c r="B27" s="16" t="s">
        <v>104</v>
      </c>
      <c r="C27" s="16">
        <v>9</v>
      </c>
      <c r="D27" s="17">
        <v>7.7800925925925898E-2</v>
      </c>
      <c r="E27" s="83">
        <f t="shared" si="1"/>
        <v>112</v>
      </c>
      <c r="F27" s="81" t="s">
        <v>284</v>
      </c>
    </row>
    <row r="28" spans="1:6">
      <c r="A28" s="16" t="s">
        <v>123</v>
      </c>
      <c r="B28" s="16" t="s">
        <v>104</v>
      </c>
      <c r="C28" s="16">
        <v>9</v>
      </c>
      <c r="D28" s="17">
        <v>7.2835648148148094E-2</v>
      </c>
      <c r="E28" s="83">
        <f t="shared" si="1"/>
        <v>104</v>
      </c>
      <c r="F28" s="81" t="s">
        <v>284</v>
      </c>
    </row>
    <row r="29" spans="1:6">
      <c r="A29" s="16" t="s">
        <v>124</v>
      </c>
      <c r="B29" s="16" t="s">
        <v>104</v>
      </c>
      <c r="C29" s="16">
        <v>9</v>
      </c>
      <c r="D29" s="17">
        <v>8.1365740740740697E-2</v>
      </c>
      <c r="E29" s="83">
        <f t="shared" si="1"/>
        <v>117</v>
      </c>
      <c r="F29" s="81" t="s">
        <v>284</v>
      </c>
    </row>
    <row r="30" spans="1:6">
      <c r="A30" s="16" t="s">
        <v>125</v>
      </c>
      <c r="B30" s="16" t="s">
        <v>104</v>
      </c>
      <c r="C30" s="16">
        <v>9</v>
      </c>
      <c r="D30" s="17">
        <v>7.4699074074074098E-2</v>
      </c>
      <c r="E30" s="83">
        <f t="shared" si="1"/>
        <v>107</v>
      </c>
      <c r="F30" s="81" t="s">
        <v>284</v>
      </c>
    </row>
    <row r="31" spans="1:6">
      <c r="A31" s="22" t="s">
        <v>126</v>
      </c>
      <c r="B31" s="22" t="s">
        <v>104</v>
      </c>
      <c r="C31" s="22">
        <v>9</v>
      </c>
      <c r="D31" s="23">
        <v>0.15678240740740701</v>
      </c>
      <c r="E31" s="83">
        <f t="shared" si="1"/>
        <v>225</v>
      </c>
      <c r="F31" s="81" t="s">
        <v>284</v>
      </c>
    </row>
    <row r="32" spans="1:6" ht="19">
      <c r="A32" s="35" t="s">
        <v>127</v>
      </c>
      <c r="B32" s="22" t="s">
        <v>104</v>
      </c>
      <c r="C32" s="22">
        <v>8</v>
      </c>
      <c r="D32" s="23">
        <v>0.139780092592593</v>
      </c>
      <c r="E32" s="83">
        <f t="shared" si="1"/>
        <v>201</v>
      </c>
      <c r="F32" s="81" t="s">
        <v>284</v>
      </c>
    </row>
    <row r="33" spans="1:6">
      <c r="A33" s="22" t="s">
        <v>128</v>
      </c>
      <c r="B33" s="22" t="s">
        <v>104</v>
      </c>
      <c r="C33" s="22">
        <v>8</v>
      </c>
      <c r="D33" s="23">
        <v>0.151631944444444</v>
      </c>
      <c r="E33" s="83">
        <f t="shared" si="1"/>
        <v>218</v>
      </c>
      <c r="F33" s="81" t="s">
        <v>284</v>
      </c>
    </row>
    <row r="34" spans="1:6">
      <c r="A34" s="22" t="s">
        <v>129</v>
      </c>
      <c r="B34" s="22" t="s">
        <v>104</v>
      </c>
      <c r="C34" s="22">
        <v>8</v>
      </c>
      <c r="D34" s="23">
        <v>0.152847222222222</v>
      </c>
      <c r="E34" s="83">
        <f t="shared" si="1"/>
        <v>220</v>
      </c>
      <c r="F34" s="81" t="s">
        <v>284</v>
      </c>
    </row>
    <row r="35" spans="1:6">
      <c r="A35" s="22" t="s">
        <v>130</v>
      </c>
      <c r="B35" s="22" t="s">
        <v>104</v>
      </c>
      <c r="C35" s="22">
        <v>8</v>
      </c>
      <c r="D35" s="23">
        <v>0.15495370370370401</v>
      </c>
      <c r="E35" s="83">
        <f t="shared" si="1"/>
        <v>223</v>
      </c>
      <c r="F35" s="81" t="s">
        <v>284</v>
      </c>
    </row>
    <row r="36" spans="1:6">
      <c r="A36" s="22" t="s">
        <v>131</v>
      </c>
      <c r="B36" s="22" t="s">
        <v>104</v>
      </c>
      <c r="C36" s="22">
        <v>8</v>
      </c>
      <c r="D36" s="23">
        <v>0.15439814814814801</v>
      </c>
      <c r="E36" s="83">
        <f t="shared" si="1"/>
        <v>222</v>
      </c>
      <c r="F36" s="81" t="s">
        <v>284</v>
      </c>
    </row>
    <row r="37" spans="1:6">
      <c r="A37" s="22" t="s">
        <v>132</v>
      </c>
      <c r="B37" s="22" t="s">
        <v>104</v>
      </c>
      <c r="C37" s="22">
        <v>8</v>
      </c>
      <c r="D37" s="23">
        <v>0.15858796296296301</v>
      </c>
      <c r="E37" s="83">
        <f t="shared" si="1"/>
        <v>228</v>
      </c>
      <c r="F37" s="81" t="s">
        <v>284</v>
      </c>
    </row>
    <row r="38" spans="1:6">
      <c r="A38" s="22" t="s">
        <v>133</v>
      </c>
      <c r="B38" s="22" t="s">
        <v>104</v>
      </c>
      <c r="C38" s="22">
        <v>8</v>
      </c>
      <c r="D38" s="23">
        <v>0.150960648148148</v>
      </c>
      <c r="E38" s="83">
        <f t="shared" si="1"/>
        <v>217</v>
      </c>
      <c r="F38" s="81" t="s">
        <v>284</v>
      </c>
    </row>
    <row r="39" spans="1:6">
      <c r="A39" s="22" t="s">
        <v>134</v>
      </c>
      <c r="B39" s="22" t="s">
        <v>104</v>
      </c>
      <c r="C39" s="22">
        <v>8</v>
      </c>
      <c r="D39" s="23">
        <v>0.14978009259259301</v>
      </c>
      <c r="E39" s="83">
        <f t="shared" si="1"/>
        <v>215</v>
      </c>
      <c r="F39" s="81" t="s">
        <v>284</v>
      </c>
    </row>
    <row r="40" spans="1:6">
      <c r="A40" s="22" t="s">
        <v>135</v>
      </c>
      <c r="B40" s="22" t="s">
        <v>104</v>
      </c>
      <c r="C40" s="22">
        <v>8</v>
      </c>
      <c r="D40" s="23">
        <v>0.148703703703704</v>
      </c>
      <c r="E40" s="83">
        <f t="shared" si="1"/>
        <v>214</v>
      </c>
      <c r="F40" s="81" t="s">
        <v>284</v>
      </c>
    </row>
    <row r="41" spans="1:6">
      <c r="A41" s="22" t="s">
        <v>136</v>
      </c>
      <c r="B41" s="22" t="s">
        <v>104</v>
      </c>
      <c r="C41" s="22">
        <v>8</v>
      </c>
      <c r="D41" s="23">
        <v>0.14690972222222201</v>
      </c>
      <c r="E41" s="83">
        <f t="shared" si="1"/>
        <v>211</v>
      </c>
      <c r="F41" s="81" t="s">
        <v>284</v>
      </c>
    </row>
    <row r="42" spans="1:6">
      <c r="A42" s="22" t="s">
        <v>137</v>
      </c>
      <c r="B42" s="22" t="s">
        <v>104</v>
      </c>
      <c r="C42" s="22">
        <v>8</v>
      </c>
      <c r="D42" s="23">
        <v>0.16164351851851899</v>
      </c>
      <c r="E42" s="83">
        <f t="shared" si="1"/>
        <v>232</v>
      </c>
      <c r="F42" s="81" t="s">
        <v>284</v>
      </c>
    </row>
    <row r="43" spans="1:6">
      <c r="A43" s="22" t="s">
        <v>138</v>
      </c>
      <c r="B43" s="22" t="s">
        <v>104</v>
      </c>
      <c r="C43" s="22">
        <v>8</v>
      </c>
      <c r="D43" s="23">
        <v>0.14994212962962999</v>
      </c>
      <c r="E43" s="83">
        <f t="shared" si="1"/>
        <v>215</v>
      </c>
      <c r="F43" s="81" t="s">
        <v>284</v>
      </c>
    </row>
    <row r="44" spans="1:6" ht="19">
      <c r="A44" s="35" t="s">
        <v>139</v>
      </c>
      <c r="B44" s="22" t="s">
        <v>104</v>
      </c>
      <c r="C44" s="22">
        <v>8</v>
      </c>
      <c r="D44" s="23">
        <v>0.14075231481481501</v>
      </c>
      <c r="E44" s="83">
        <f t="shared" si="1"/>
        <v>202</v>
      </c>
      <c r="F44" s="81" t="s">
        <v>284</v>
      </c>
    </row>
    <row r="45" spans="1:6">
      <c r="A45" s="22" t="s">
        <v>140</v>
      </c>
      <c r="B45" s="22" t="s">
        <v>104</v>
      </c>
      <c r="C45" s="22">
        <v>8</v>
      </c>
      <c r="D45" s="23">
        <v>0.141122685185185</v>
      </c>
      <c r="E45" s="83">
        <f t="shared" si="1"/>
        <v>203</v>
      </c>
      <c r="F45" s="81" t="s">
        <v>284</v>
      </c>
    </row>
    <row r="46" spans="1:6">
      <c r="A46" s="16" t="s">
        <v>19</v>
      </c>
      <c r="B46" s="16" t="s">
        <v>18</v>
      </c>
      <c r="C46" s="16">
        <v>29</v>
      </c>
      <c r="D46" s="18">
        <v>0.31978009259259299</v>
      </c>
      <c r="E46" s="83">
        <f t="shared" si="1"/>
        <v>460</v>
      </c>
      <c r="F46" s="81" t="s">
        <v>284</v>
      </c>
    </row>
    <row r="47" spans="1:6">
      <c r="A47" s="16" t="s">
        <v>243</v>
      </c>
      <c r="B47" s="16" t="s">
        <v>244</v>
      </c>
      <c r="C47" s="16">
        <v>16</v>
      </c>
      <c r="D47" s="18">
        <v>0.122303240740741</v>
      </c>
      <c r="E47" s="83">
        <f t="shared" si="1"/>
        <v>176</v>
      </c>
      <c r="F47" s="81" t="s">
        <v>284</v>
      </c>
    </row>
    <row r="48" spans="1:6">
      <c r="A48" s="16" t="s">
        <v>141</v>
      </c>
      <c r="B48" s="16" t="s">
        <v>27</v>
      </c>
      <c r="C48" s="16">
        <v>1</v>
      </c>
      <c r="D48" s="17">
        <v>1.66898148148148E-2</v>
      </c>
      <c r="E48" s="83">
        <f t="shared" si="1"/>
        <v>24</v>
      </c>
      <c r="F48" s="81" t="s">
        <v>284</v>
      </c>
    </row>
    <row r="49" spans="1:6">
      <c r="A49" s="16" t="s">
        <v>249</v>
      </c>
      <c r="B49" s="16" t="s">
        <v>142</v>
      </c>
      <c r="C49" s="16">
        <v>20</v>
      </c>
      <c r="D49" s="17">
        <v>0.24269675925925899</v>
      </c>
      <c r="E49" s="83">
        <f t="shared" si="1"/>
        <v>349</v>
      </c>
      <c r="F49" s="81" t="s">
        <v>284</v>
      </c>
    </row>
    <row r="50" spans="1:6">
      <c r="C50" s="25">
        <f>SUM(C3:C49)</f>
        <v>535</v>
      </c>
      <c r="E50" s="34">
        <f>SUM(E3:E49)</f>
        <v>8618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474A1-E7E0-4D3B-8718-7FFDD121039F}">
  <dimension ref="A1:F12"/>
  <sheetViews>
    <sheetView workbookViewId="0">
      <selection activeCell="F17" sqref="F17"/>
    </sheetView>
  </sheetViews>
  <sheetFormatPr baseColWidth="10" defaultColWidth="8.83203125" defaultRowHeight="18"/>
  <cols>
    <col min="1" max="1" width="41.1640625" style="2" customWidth="1"/>
    <col min="2" max="2" width="21.1640625" style="2" customWidth="1"/>
    <col min="3" max="3" width="11.33203125" style="25" customWidth="1"/>
    <col min="4" max="4" width="9.83203125" style="25" customWidth="1"/>
    <col min="5" max="5" width="10.5" style="25" customWidth="1"/>
    <col min="6" max="6" width="8.83203125" style="82"/>
  </cols>
  <sheetData>
    <row r="1" spans="1:6" ht="21">
      <c r="A1" s="13" t="s">
        <v>202</v>
      </c>
    </row>
    <row r="2" spans="1:6" ht="19">
      <c r="A2" s="26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57" t="s">
        <v>283</v>
      </c>
    </row>
    <row r="3" spans="1:6" ht="19">
      <c r="A3" s="36" t="s">
        <v>143</v>
      </c>
      <c r="B3" s="22" t="s">
        <v>144</v>
      </c>
      <c r="C3" s="37">
        <v>12</v>
      </c>
      <c r="D3" s="38" t="s">
        <v>145</v>
      </c>
      <c r="E3" s="37">
        <v>168</v>
      </c>
      <c r="F3" s="81" t="s">
        <v>285</v>
      </c>
    </row>
    <row r="4" spans="1:6" ht="19">
      <c r="A4" s="36" t="s">
        <v>146</v>
      </c>
      <c r="B4" s="22" t="s">
        <v>144</v>
      </c>
      <c r="C4" s="37">
        <v>12</v>
      </c>
      <c r="D4" s="23">
        <v>0.11180555555555556</v>
      </c>
      <c r="E4" s="37">
        <v>161</v>
      </c>
      <c r="F4" s="81" t="s">
        <v>285</v>
      </c>
    </row>
    <row r="5" spans="1:6" ht="19">
      <c r="A5" s="36" t="s">
        <v>147</v>
      </c>
      <c r="B5" s="22" t="s">
        <v>144</v>
      </c>
      <c r="C5" s="37">
        <v>12</v>
      </c>
      <c r="D5" s="23">
        <v>0.10972222222222222</v>
      </c>
      <c r="E5" s="37">
        <v>158</v>
      </c>
      <c r="F5" s="81" t="s">
        <v>285</v>
      </c>
    </row>
    <row r="6" spans="1:6" ht="19">
      <c r="A6" s="36" t="s">
        <v>148</v>
      </c>
      <c r="B6" s="22" t="s">
        <v>144</v>
      </c>
      <c r="C6" s="39">
        <v>12</v>
      </c>
      <c r="D6" s="23">
        <v>0.11388888888888889</v>
      </c>
      <c r="E6" s="39">
        <v>163</v>
      </c>
      <c r="F6" s="81" t="s">
        <v>285</v>
      </c>
    </row>
    <row r="7" spans="1:6" ht="19">
      <c r="A7" s="36" t="s">
        <v>149</v>
      </c>
      <c r="B7" s="22" t="s">
        <v>144</v>
      </c>
      <c r="C7" s="39">
        <v>12</v>
      </c>
      <c r="D7" s="23">
        <v>0.10208333333333335</v>
      </c>
      <c r="E7" s="39">
        <v>147</v>
      </c>
      <c r="F7" s="81" t="s">
        <v>285</v>
      </c>
    </row>
    <row r="8" spans="1:6" ht="19">
      <c r="A8" s="36" t="s">
        <v>150</v>
      </c>
      <c r="B8" s="22" t="s">
        <v>144</v>
      </c>
      <c r="C8" s="39">
        <v>12</v>
      </c>
      <c r="D8" s="23">
        <v>0.10625</v>
      </c>
      <c r="E8" s="39">
        <v>153</v>
      </c>
      <c r="F8" s="81" t="s">
        <v>285</v>
      </c>
    </row>
    <row r="9" spans="1:6" ht="19">
      <c r="A9" s="36" t="s">
        <v>151</v>
      </c>
      <c r="B9" s="22" t="s">
        <v>144</v>
      </c>
      <c r="C9" s="39">
        <v>12</v>
      </c>
      <c r="D9" s="23">
        <v>0.10694444444444444</v>
      </c>
      <c r="E9" s="39">
        <v>154</v>
      </c>
      <c r="F9" s="81" t="s">
        <v>285</v>
      </c>
    </row>
    <row r="10" spans="1:6" ht="19">
      <c r="A10" s="36" t="s">
        <v>152</v>
      </c>
      <c r="B10" s="22" t="s">
        <v>144</v>
      </c>
      <c r="C10" s="39">
        <v>12</v>
      </c>
      <c r="D10" s="23">
        <v>0.10555555555555556</v>
      </c>
      <c r="E10" s="39">
        <v>152</v>
      </c>
      <c r="F10" s="81" t="s">
        <v>285</v>
      </c>
    </row>
    <row r="11" spans="1:6" ht="19">
      <c r="A11" s="36" t="s">
        <v>153</v>
      </c>
      <c r="B11" s="22" t="s">
        <v>144</v>
      </c>
      <c r="C11" s="39">
        <v>12</v>
      </c>
      <c r="D11" s="23">
        <v>0.10625</v>
      </c>
      <c r="E11" s="39">
        <v>153</v>
      </c>
      <c r="F11" s="81" t="s">
        <v>285</v>
      </c>
    </row>
    <row r="12" spans="1:6">
      <c r="C12" s="25">
        <f>SUM(C3:C11)</f>
        <v>108</v>
      </c>
      <c r="E12" s="25">
        <f>SUM(E3:E11)</f>
        <v>1409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E6983-2AF5-4849-8D95-7D63ED4D053C}">
  <dimension ref="A1:F34"/>
  <sheetViews>
    <sheetView workbookViewId="0">
      <pane ySplit="2" topLeftCell="A9" activePane="bottomLeft" state="frozen"/>
      <selection pane="bottomLeft" activeCell="J18" sqref="J18"/>
    </sheetView>
  </sheetViews>
  <sheetFormatPr baseColWidth="10" defaultColWidth="8.83203125" defaultRowHeight="18"/>
  <cols>
    <col min="1" max="1" width="42.33203125" style="2" customWidth="1"/>
    <col min="2" max="2" width="19.6640625" style="2" customWidth="1"/>
    <col min="3" max="3" width="11.33203125" style="2" customWidth="1"/>
    <col min="4" max="4" width="10.1640625" style="2" customWidth="1"/>
    <col min="5" max="5" width="10.5" style="2" customWidth="1"/>
    <col min="6" max="6" width="27" style="2" customWidth="1"/>
    <col min="7" max="16384" width="8.83203125" style="2"/>
  </cols>
  <sheetData>
    <row r="1" spans="1:6">
      <c r="A1" s="40" t="s">
        <v>200</v>
      </c>
      <c r="C1" s="25"/>
      <c r="D1" s="25"/>
      <c r="E1" s="25"/>
    </row>
    <row r="2" spans="1:6" ht="19">
      <c r="A2" s="14" t="s">
        <v>0</v>
      </c>
      <c r="B2" s="15" t="s">
        <v>1</v>
      </c>
      <c r="C2" s="15" t="s">
        <v>2</v>
      </c>
      <c r="D2" s="57" t="s">
        <v>3</v>
      </c>
      <c r="E2" s="15" t="s">
        <v>4</v>
      </c>
      <c r="F2" s="57" t="s">
        <v>283</v>
      </c>
    </row>
    <row r="3" spans="1:6" ht="19">
      <c r="A3" s="36" t="s">
        <v>154</v>
      </c>
      <c r="B3" s="36" t="s">
        <v>155</v>
      </c>
      <c r="C3" s="41">
        <v>4</v>
      </c>
      <c r="D3" s="68">
        <v>2.8472222222222222E-2</v>
      </c>
      <c r="E3" s="41">
        <v>38</v>
      </c>
      <c r="F3" s="58"/>
    </row>
    <row r="4" spans="1:6" ht="57">
      <c r="A4" s="36" t="s">
        <v>156</v>
      </c>
      <c r="B4" s="36" t="s">
        <v>157</v>
      </c>
      <c r="C4" s="42">
        <v>6</v>
      </c>
      <c r="D4" s="68">
        <v>4.2361111111111113E-2</v>
      </c>
      <c r="E4" s="42">
        <v>61</v>
      </c>
      <c r="F4" s="58"/>
    </row>
    <row r="5" spans="1:6" ht="19">
      <c r="A5" s="43" t="s">
        <v>235</v>
      </c>
      <c r="B5" s="44" t="s">
        <v>158</v>
      </c>
      <c r="C5" s="42">
        <v>1</v>
      </c>
      <c r="D5" s="69">
        <v>1.105324074074074E-2</v>
      </c>
      <c r="E5" s="42">
        <v>16</v>
      </c>
      <c r="F5" s="58"/>
    </row>
    <row r="6" spans="1:6" ht="19">
      <c r="A6" s="36" t="s">
        <v>159</v>
      </c>
      <c r="B6" s="36" t="s">
        <v>160</v>
      </c>
      <c r="C6" s="41">
        <v>4</v>
      </c>
      <c r="D6" s="70">
        <v>2.2743055555555555E-2</v>
      </c>
      <c r="E6" s="45">
        <v>33</v>
      </c>
      <c r="F6" s="58"/>
    </row>
    <row r="7" spans="1:6" ht="19">
      <c r="A7" s="36" t="s">
        <v>161</v>
      </c>
      <c r="B7" s="36" t="s">
        <v>162</v>
      </c>
      <c r="C7" s="41">
        <v>4</v>
      </c>
      <c r="D7" s="70">
        <v>2.3321759259259261E-2</v>
      </c>
      <c r="E7" s="45">
        <v>34</v>
      </c>
      <c r="F7" s="58"/>
    </row>
    <row r="8" spans="1:6" ht="19">
      <c r="A8" s="36" t="s">
        <v>163</v>
      </c>
      <c r="B8" s="36" t="s">
        <v>162</v>
      </c>
      <c r="C8" s="41">
        <v>5</v>
      </c>
      <c r="D8" s="71">
        <v>3.0381944444444444E-2</v>
      </c>
      <c r="E8" s="41">
        <v>44</v>
      </c>
      <c r="F8" s="58"/>
    </row>
    <row r="9" spans="1:6" ht="19">
      <c r="A9" s="36" t="s">
        <v>164</v>
      </c>
      <c r="B9" s="36" t="s">
        <v>162</v>
      </c>
      <c r="C9" s="41">
        <v>5</v>
      </c>
      <c r="D9" s="71">
        <v>3.8194444444444448E-2</v>
      </c>
      <c r="E9" s="41">
        <v>55</v>
      </c>
      <c r="F9" s="81" t="s">
        <v>285</v>
      </c>
    </row>
    <row r="10" spans="1:6" ht="19">
      <c r="A10" s="36" t="s">
        <v>165</v>
      </c>
      <c r="B10" s="36" t="s">
        <v>162</v>
      </c>
      <c r="C10" s="41">
        <v>5</v>
      </c>
      <c r="D10" s="71">
        <v>4.1550925925925929E-2</v>
      </c>
      <c r="E10" s="41">
        <v>60</v>
      </c>
      <c r="F10" s="81" t="s">
        <v>285</v>
      </c>
    </row>
    <row r="11" spans="1:6" ht="19">
      <c r="A11" s="36" t="s">
        <v>166</v>
      </c>
      <c r="B11" s="36" t="s">
        <v>162</v>
      </c>
      <c r="C11" s="41">
        <v>5</v>
      </c>
      <c r="D11" s="71">
        <v>3.7731481481481484E-2</v>
      </c>
      <c r="E11" s="41">
        <v>54</v>
      </c>
      <c r="F11" s="81" t="s">
        <v>285</v>
      </c>
    </row>
    <row r="12" spans="1:6" ht="19">
      <c r="A12" s="36" t="s">
        <v>167</v>
      </c>
      <c r="B12" s="36" t="s">
        <v>162</v>
      </c>
      <c r="C12" s="41">
        <v>5</v>
      </c>
      <c r="D12" s="71">
        <v>4.4386574074074071E-2</v>
      </c>
      <c r="E12" s="41">
        <v>64</v>
      </c>
      <c r="F12" s="81" t="s">
        <v>285</v>
      </c>
    </row>
    <row r="13" spans="1:6" ht="19">
      <c r="A13" s="36" t="s">
        <v>168</v>
      </c>
      <c r="B13" s="36" t="s">
        <v>162</v>
      </c>
      <c r="C13" s="41">
        <v>5</v>
      </c>
      <c r="D13" s="71">
        <v>3.2500000000000001E-2</v>
      </c>
      <c r="E13" s="41">
        <v>47</v>
      </c>
      <c r="F13" s="81" t="s">
        <v>285</v>
      </c>
    </row>
    <row r="14" spans="1:6" ht="19">
      <c r="A14" s="36" t="s">
        <v>169</v>
      </c>
      <c r="B14" s="36" t="s">
        <v>162</v>
      </c>
      <c r="C14" s="41">
        <v>5</v>
      </c>
      <c r="D14" s="71">
        <v>4.7939814814814817E-2</v>
      </c>
      <c r="E14" s="41">
        <v>69</v>
      </c>
      <c r="F14" s="81" t="s">
        <v>285</v>
      </c>
    </row>
    <row r="15" spans="1:6" ht="19">
      <c r="A15" s="36" t="s">
        <v>170</v>
      </c>
      <c r="B15" s="36" t="s">
        <v>162</v>
      </c>
      <c r="C15" s="41">
        <v>5</v>
      </c>
      <c r="D15" s="71">
        <v>4.0949074074074075E-2</v>
      </c>
      <c r="E15" s="41">
        <v>59</v>
      </c>
      <c r="F15" s="81" t="s">
        <v>285</v>
      </c>
    </row>
    <row r="16" spans="1:6" ht="19">
      <c r="A16" s="36" t="s">
        <v>171</v>
      </c>
      <c r="B16" s="36" t="s">
        <v>162</v>
      </c>
      <c r="C16" s="41">
        <v>10</v>
      </c>
      <c r="D16" s="71">
        <v>5.1342592592592592E-2</v>
      </c>
      <c r="E16" s="41">
        <v>74</v>
      </c>
      <c r="F16" s="81" t="s">
        <v>285</v>
      </c>
    </row>
    <row r="17" spans="1:6" ht="19">
      <c r="A17" s="36" t="s">
        <v>172</v>
      </c>
      <c r="B17" s="36" t="s">
        <v>162</v>
      </c>
      <c r="C17" s="41">
        <v>9</v>
      </c>
      <c r="D17" s="71">
        <v>4.7858796296296295E-2</v>
      </c>
      <c r="E17" s="41">
        <v>69</v>
      </c>
      <c r="F17" s="81" t="s">
        <v>285</v>
      </c>
    </row>
    <row r="18" spans="1:6" ht="19">
      <c r="A18" s="36" t="s">
        <v>173</v>
      </c>
      <c r="B18" s="36" t="s">
        <v>162</v>
      </c>
      <c r="C18" s="41">
        <v>19</v>
      </c>
      <c r="D18" s="71">
        <v>4.6759259259259257E-2</v>
      </c>
      <c r="E18" s="41">
        <v>67</v>
      </c>
      <c r="F18" s="81" t="s">
        <v>285</v>
      </c>
    </row>
    <row r="19" spans="1:6" ht="19">
      <c r="A19" s="36" t="s">
        <v>174</v>
      </c>
      <c r="B19" s="36" t="s">
        <v>162</v>
      </c>
      <c r="C19" s="41">
        <v>15</v>
      </c>
      <c r="D19" s="71">
        <v>5.2037037037037034E-2</v>
      </c>
      <c r="E19" s="41">
        <v>75</v>
      </c>
      <c r="F19" s="81" t="s">
        <v>285</v>
      </c>
    </row>
    <row r="20" spans="1:6">
      <c r="A20" s="22" t="s">
        <v>175</v>
      </c>
      <c r="B20" s="22" t="s">
        <v>176</v>
      </c>
      <c r="C20" s="46">
        <v>22</v>
      </c>
      <c r="D20" s="72">
        <v>0.36799768518518516</v>
      </c>
      <c r="E20" s="46">
        <v>530</v>
      </c>
      <c r="F20" s="81" t="s">
        <v>285</v>
      </c>
    </row>
    <row r="21" spans="1:6">
      <c r="A21" s="22" t="s">
        <v>177</v>
      </c>
      <c r="B21" s="22" t="s">
        <v>176</v>
      </c>
      <c r="C21" s="46">
        <v>20</v>
      </c>
      <c r="D21" s="72">
        <v>1.6701388888888891E-2</v>
      </c>
      <c r="E21" s="46">
        <v>24</v>
      </c>
      <c r="F21" s="81" t="s">
        <v>285</v>
      </c>
    </row>
    <row r="22" spans="1:6" ht="19">
      <c r="A22" s="47" t="s">
        <v>178</v>
      </c>
      <c r="B22" s="22" t="s">
        <v>179</v>
      </c>
      <c r="C22" s="46">
        <v>11</v>
      </c>
      <c r="D22" s="72">
        <v>8.3333333333333329E-2</v>
      </c>
      <c r="E22" s="46">
        <v>120</v>
      </c>
      <c r="F22" s="81" t="s">
        <v>285</v>
      </c>
    </row>
    <row r="23" spans="1:6" ht="19">
      <c r="A23" s="47" t="s">
        <v>180</v>
      </c>
      <c r="B23" s="22" t="s">
        <v>179</v>
      </c>
      <c r="C23" s="46">
        <v>11</v>
      </c>
      <c r="D23" s="72">
        <v>6.9444444444444448E-2</v>
      </c>
      <c r="E23" s="46">
        <v>100</v>
      </c>
      <c r="F23" s="81" t="s">
        <v>285</v>
      </c>
    </row>
    <row r="24" spans="1:6" ht="19">
      <c r="A24" s="47" t="s">
        <v>181</v>
      </c>
      <c r="B24" s="47" t="s">
        <v>182</v>
      </c>
      <c r="C24" s="46">
        <v>2</v>
      </c>
      <c r="D24" s="73">
        <v>0.11256944444444444</v>
      </c>
      <c r="E24" s="46">
        <v>162</v>
      </c>
      <c r="F24" s="81" t="s">
        <v>285</v>
      </c>
    </row>
    <row r="25" spans="1:6" ht="19">
      <c r="A25" s="47" t="s">
        <v>183</v>
      </c>
      <c r="B25" s="47" t="s">
        <v>184</v>
      </c>
      <c r="C25" s="46">
        <v>10</v>
      </c>
      <c r="D25" s="73">
        <v>8.0810185185185179E-2</v>
      </c>
      <c r="E25" s="46">
        <v>116</v>
      </c>
      <c r="F25" s="81" t="s">
        <v>285</v>
      </c>
    </row>
    <row r="26" spans="1:6" ht="19">
      <c r="A26" s="47" t="s">
        <v>185</v>
      </c>
      <c r="B26" s="47" t="s">
        <v>186</v>
      </c>
      <c r="C26" s="46">
        <v>1</v>
      </c>
      <c r="D26" s="73">
        <v>2.5115740740740741E-3</v>
      </c>
      <c r="E26" s="46">
        <v>4</v>
      </c>
      <c r="F26" s="81" t="s">
        <v>285</v>
      </c>
    </row>
    <row r="27" spans="1:6" ht="19">
      <c r="A27" s="47" t="s">
        <v>187</v>
      </c>
      <c r="B27" s="47" t="s">
        <v>188</v>
      </c>
      <c r="C27" s="46">
        <v>9</v>
      </c>
      <c r="D27" s="73">
        <v>0.10180555555555555</v>
      </c>
      <c r="E27" s="46">
        <v>146</v>
      </c>
      <c r="F27" s="81" t="s">
        <v>285</v>
      </c>
    </row>
    <row r="28" spans="1:6">
      <c r="A28" s="39" t="s">
        <v>189</v>
      </c>
      <c r="B28" s="22" t="s">
        <v>190</v>
      </c>
      <c r="C28" s="42">
        <v>30</v>
      </c>
      <c r="D28" s="71">
        <v>0.25</v>
      </c>
      <c r="E28" s="41">
        <v>360</v>
      </c>
      <c r="F28" s="81" t="s">
        <v>285</v>
      </c>
    </row>
    <row r="29" spans="1:6">
      <c r="A29" s="39" t="s">
        <v>191</v>
      </c>
      <c r="B29" s="22" t="s">
        <v>190</v>
      </c>
      <c r="C29" s="42">
        <v>30</v>
      </c>
      <c r="D29" s="71">
        <v>0.25</v>
      </c>
      <c r="E29" s="41">
        <v>360</v>
      </c>
      <c r="F29" s="81" t="s">
        <v>285</v>
      </c>
    </row>
    <row r="30" spans="1:6" ht="19">
      <c r="A30" s="36" t="s">
        <v>192</v>
      </c>
      <c r="B30" s="22" t="s">
        <v>190</v>
      </c>
      <c r="C30" s="42">
        <v>30</v>
      </c>
      <c r="D30" s="71">
        <v>0.25</v>
      </c>
      <c r="E30" s="42">
        <v>360</v>
      </c>
      <c r="F30" s="81" t="s">
        <v>285</v>
      </c>
    </row>
    <row r="31" spans="1:6" ht="19">
      <c r="A31" s="36" t="s">
        <v>193</v>
      </c>
      <c r="B31" s="22" t="s">
        <v>190</v>
      </c>
      <c r="C31" s="42">
        <v>30</v>
      </c>
      <c r="D31" s="71">
        <v>0.25</v>
      </c>
      <c r="E31" s="42">
        <v>360</v>
      </c>
      <c r="F31" s="81" t="s">
        <v>285</v>
      </c>
    </row>
    <row r="32" spans="1:6" ht="19">
      <c r="A32" s="36" t="s">
        <v>194</v>
      </c>
      <c r="B32" s="22" t="s">
        <v>190</v>
      </c>
      <c r="C32" s="45">
        <v>30</v>
      </c>
      <c r="D32" s="71">
        <v>0.25</v>
      </c>
      <c r="E32" s="41">
        <v>360</v>
      </c>
      <c r="F32" s="81" t="s">
        <v>285</v>
      </c>
    </row>
    <row r="33" spans="1:6" ht="19">
      <c r="A33" s="36" t="s">
        <v>195</v>
      </c>
      <c r="B33" s="22" t="s">
        <v>190</v>
      </c>
      <c r="C33" s="45">
        <v>30</v>
      </c>
      <c r="D33" s="71">
        <v>0.25</v>
      </c>
      <c r="E33" s="41">
        <v>360</v>
      </c>
      <c r="F33" s="81" t="s">
        <v>285</v>
      </c>
    </row>
    <row r="34" spans="1:6">
      <c r="C34" s="48">
        <f>SUM(C3:C33)</f>
        <v>378</v>
      </c>
      <c r="E34" s="48">
        <f>SUM(E3:E33)</f>
        <v>4281</v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0B4F4-3328-7145-80BC-80F889C5772C}">
  <dimension ref="A1:F5"/>
  <sheetViews>
    <sheetView workbookViewId="0">
      <selection activeCell="E13" sqref="E13"/>
    </sheetView>
  </sheetViews>
  <sheetFormatPr baseColWidth="10" defaultColWidth="10.83203125" defaultRowHeight="18"/>
  <cols>
    <col min="1" max="1" width="28.6640625" style="2" customWidth="1"/>
    <col min="2" max="2" width="12" style="2" bestFit="1" customWidth="1"/>
    <col min="3" max="5" width="10.83203125" style="2"/>
    <col min="6" max="6" width="33" style="2" customWidth="1"/>
    <col min="7" max="16384" width="10.83203125" style="2"/>
  </cols>
  <sheetData>
    <row r="1" spans="1:6" s="13" customFormat="1" ht="21">
      <c r="A1" s="13" t="s">
        <v>271</v>
      </c>
    </row>
    <row r="2" spans="1:6" ht="19">
      <c r="A2" s="56" t="s">
        <v>0</v>
      </c>
      <c r="B2" s="57" t="s">
        <v>1</v>
      </c>
      <c r="C2" s="57" t="s">
        <v>2</v>
      </c>
      <c r="D2" s="57" t="s">
        <v>3</v>
      </c>
      <c r="E2" s="57" t="s">
        <v>272</v>
      </c>
      <c r="F2" s="57" t="s">
        <v>283</v>
      </c>
    </row>
    <row r="3" spans="1:6">
      <c r="A3" s="58" t="s">
        <v>273</v>
      </c>
      <c r="B3" s="59" t="s">
        <v>274</v>
      </c>
      <c r="C3" s="59">
        <v>50</v>
      </c>
      <c r="D3" s="68">
        <v>0.1451388888888889</v>
      </c>
      <c r="E3" s="59">
        <v>209</v>
      </c>
      <c r="F3" s="81" t="s">
        <v>286</v>
      </c>
    </row>
    <row r="4" spans="1:6">
      <c r="A4" s="58" t="s">
        <v>275</v>
      </c>
      <c r="B4" s="59" t="s">
        <v>274</v>
      </c>
      <c r="C4" s="59">
        <v>40</v>
      </c>
      <c r="D4" s="68">
        <v>0.14583333333333334</v>
      </c>
      <c r="E4" s="59">
        <v>210</v>
      </c>
      <c r="F4" s="81" t="s">
        <v>286</v>
      </c>
    </row>
    <row r="5" spans="1:6">
      <c r="C5" s="2">
        <f>SUM(C3:C4)</f>
        <v>90</v>
      </c>
      <c r="E5" s="2">
        <f>SUM(E3:E4)</f>
        <v>419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主題總表</vt:lpstr>
      <vt:lpstr>各主題簡介</vt:lpstr>
      <vt:lpstr>質感生活選輯</vt:lpstr>
      <vt:lpstr>說唱相聲</vt:lpstr>
      <vt:lpstr>國學精品課程</vt:lpstr>
      <vt:lpstr>古典留聲故事</vt:lpstr>
      <vt:lpstr>閩南語經典</vt:lpstr>
      <vt:lpstr>成語故事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showerbody</cp:lastModifiedBy>
  <cp:revision/>
  <dcterms:created xsi:type="dcterms:W3CDTF">2023-06-13T06:00:57Z</dcterms:created>
  <dcterms:modified xsi:type="dcterms:W3CDTF">2024-03-19T05:54:20Z</dcterms:modified>
  <cp:category/>
  <cp:contentStatus/>
</cp:coreProperties>
</file>